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6.xml" ContentType="application/vnd.openxmlformats-officedocument.drawing+xml"/>
  <Override PartName="/xl/charts/chart18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PUBLICACIÓN PAGINA WEB\1 INFORMES ESTADÍSTICOS\4 TARJETA DE DÉBITO\Reportes para publicar\AÑO 2021\"/>
    </mc:Choice>
  </mc:AlternateContent>
  <xr:revisionPtr revIDLastSave="0" documentId="13_ncr:1_{5CD81808-0193-4977-A7E6-F435DABA65DF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Contenido" sheetId="8" r:id="rId1"/>
    <sheet name="SECCIÓN I" sheetId="12" r:id="rId2"/>
    <sheet name="SECCIÓN II" sheetId="15" r:id="rId3"/>
    <sheet name="SECCIÓN III" sheetId="16" r:id="rId4"/>
    <sheet name="SECCIÓN IV" sheetId="17" r:id="rId5"/>
    <sheet name="SECCIÓN V" sheetId="18" r:id="rId6"/>
    <sheet name="SECCIÓN VI y VII" sheetId="19" r:id="rId7"/>
  </sheets>
  <definedNames>
    <definedName name="_xlnm._FilterDatabase" localSheetId="1" hidden="1">'SECCIÓN I'!$C$14:$N$14</definedName>
    <definedName name="_xlnm._FilterDatabase" localSheetId="2" hidden="1">'SECCIÓN II'!#REF!</definedName>
    <definedName name="_xlnm._FilterDatabase" localSheetId="3" hidden="1">'SECCIÓN III'!#REF!</definedName>
    <definedName name="_xlnm._FilterDatabase" localSheetId="4" hidden="1">'SECCIÓN IV'!#REF!</definedName>
    <definedName name="_xlnm._FilterDatabase" localSheetId="5" hidden="1">'SECCIÓN V'!#REF!</definedName>
    <definedName name="_xlnm._FilterDatabase" localSheetId="6" hidden="1">'SECCIÓN VI y VII'!#REF!</definedName>
    <definedName name="_xlnm.Print_Area" localSheetId="0">Contenido!$A$1:$Q$30</definedName>
    <definedName name="_xlnm.Print_Area" localSheetId="1">'SECCIÓN I'!$A$1:$P$43</definedName>
    <definedName name="_xlnm.Print_Area" localSheetId="2">'SECCIÓN II'!$A$1:$P$148</definedName>
    <definedName name="_xlnm.Print_Area" localSheetId="3">'SECCIÓN III'!$A$1:$P$103</definedName>
    <definedName name="_xlnm.Print_Area" localSheetId="4">'SECCIÓN IV'!$A$1:$P$101</definedName>
    <definedName name="_xlnm.Print_Area" localSheetId="5">'SECCIÓN V'!$A$1:$N$56</definedName>
    <definedName name="_xlnm.Print_Area" localSheetId="6">'SECCIÓN VI y VII'!$A$1:$P$16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9" i="8" l="1"/>
  <c r="C27" i="8"/>
  <c r="C24" i="8"/>
  <c r="C20" i="8"/>
  <c r="C16" i="8"/>
  <c r="C11" i="8"/>
  <c r="C8" i="8"/>
  <c r="B1" i="19"/>
  <c r="B8" i="19"/>
  <c r="B7" i="19"/>
  <c r="B6" i="19"/>
</calcChain>
</file>

<file path=xl/sharedStrings.xml><?xml version="1.0" encoding="utf-8"?>
<sst xmlns="http://schemas.openxmlformats.org/spreadsheetml/2006/main" count="339" uniqueCount="84">
  <si>
    <t>Total</t>
  </si>
  <si>
    <t>Promedio</t>
  </si>
  <si>
    <t>TABLA DE CONTENIDO</t>
  </si>
  <si>
    <t/>
  </si>
  <si>
    <t>Emisor</t>
  </si>
  <si>
    <t>Banco Amazonas</t>
  </si>
  <si>
    <t>Banco del Austro</t>
  </si>
  <si>
    <t>Banco Bolivariano</t>
  </si>
  <si>
    <t>Banco Comercial de Manabí</t>
  </si>
  <si>
    <t>Banco General Rumiñahui</t>
  </si>
  <si>
    <t>Banco Internacional</t>
  </si>
  <si>
    <t>Banco de Loja</t>
  </si>
  <si>
    <t>Banco Pichincha</t>
  </si>
  <si>
    <t>Banco Solidario</t>
  </si>
  <si>
    <t>Banco Procredit</t>
  </si>
  <si>
    <t>% Tarjeta</t>
  </si>
  <si>
    <t xml:space="preserve">  </t>
  </si>
  <si>
    <t>Número total de tarjetas de débito</t>
  </si>
  <si>
    <t>Número de tarjetas de débito con chip</t>
  </si>
  <si>
    <t>Facturación total con tarjeta de débito</t>
  </si>
  <si>
    <t>Facturación con tarjeta de débito sin chip</t>
  </si>
  <si>
    <t>Facturación con tarjeta de débito con chip</t>
  </si>
  <si>
    <t>SECCIÓN I: PRINCIPALES CIFRAS DE TARJETA DE DÉBITO</t>
  </si>
  <si>
    <t>Banco Delbank</t>
  </si>
  <si>
    <t>4.1 Facturación total con tarjeta de débito</t>
  </si>
  <si>
    <t>Facturación total (USD)</t>
  </si>
  <si>
    <t>Transacciones de consumo</t>
  </si>
  <si>
    <t>Número de tarjetas de débito</t>
  </si>
  <si>
    <t>Transacciones promedios por tarjeta</t>
  </si>
  <si>
    <t xml:space="preserve">ESTADÍSTICAS DE TARJETAS DE DÉBITO </t>
  </si>
  <si>
    <t>1.1 Evolución de número de transacciones de consumo, niveles de facturación y cantidad de tarjetas de débito</t>
  </si>
  <si>
    <t>Transacciones de consumos totales con tarjeta de débito</t>
  </si>
  <si>
    <t>Transacciones de consumos con tarjeta de débito sin chip</t>
  </si>
  <si>
    <t>Transacciones de consumos con tarjeta de débito con chip</t>
  </si>
  <si>
    <t>ESTADÍSTICAS DE TARJETAS DE DÉBITO</t>
  </si>
  <si>
    <t>2.1 Número de tarjeta de débito por emisor</t>
  </si>
  <si>
    <t>2.2 Número de tarjeta de débito por emisor (con chip)</t>
  </si>
  <si>
    <t>2.3 Número de tarjeta de débito por emisor (sin chip)</t>
  </si>
  <si>
    <t>% Tarjeta de débito con chip por emisor</t>
  </si>
  <si>
    <t>% Tarjeta de débito sin chip por emisor</t>
  </si>
  <si>
    <t>3.1 Transacciones de consumo total con tarjeta de débito</t>
  </si>
  <si>
    <t>% Facturación por emisor</t>
  </si>
  <si>
    <t>Facturación promedio por tarjeta (USD)</t>
  </si>
  <si>
    <t>Facturación promedio por transacción (USD)</t>
  </si>
  <si>
    <t>3.2 Transacciones de consumo con tarjeta de débito (con chip)</t>
  </si>
  <si>
    <t>SECCIÓN II: CANTIDAD DE TARJETA DE DÉBITO</t>
  </si>
  <si>
    <t>SECCIÓN IV. FACTURACIÓN CON TARJETA DE DÉBITO</t>
  </si>
  <si>
    <t>SECCIÓN V. POSICIONAMIENTO DE EMISORES DE TARJETA DE DÉBITO</t>
  </si>
  <si>
    <t>5.1  Resumen de tarjeta de débito</t>
  </si>
  <si>
    <t>SECCIÓN VI: CONSIDERANDOS</t>
  </si>
  <si>
    <t>SECCIÓN VII: CONTACTOS</t>
  </si>
  <si>
    <t>4.2 Facturación con tarjeta de débito (con chip)</t>
  </si>
  <si>
    <t>Facturación (USD)</t>
  </si>
  <si>
    <t>Facturación promedio (USD)</t>
  </si>
  <si>
    <t>Total de  transacciones de consumos  al año</t>
  </si>
  <si>
    <t>Promedio mensual de transacciones de consumos</t>
  </si>
  <si>
    <t>% Transacciones de consumos por emisor</t>
  </si>
  <si>
    <t>Banco de Machala</t>
  </si>
  <si>
    <r>
      <t xml:space="preserve">
</t>
    </r>
    <r>
      <rPr>
        <b/>
        <sz val="15"/>
        <color theme="1"/>
        <rFont val="Arial"/>
        <family val="2"/>
      </rPr>
      <t>Contacto</t>
    </r>
    <r>
      <rPr>
        <sz val="15"/>
        <color theme="1"/>
        <rFont val="Arial"/>
        <family val="2"/>
      </rPr>
      <t xml:space="preserve">
Teléfonos: 02 2996100, 02 2997600, ext. 1919
Email: dnei_sas@superbancos.gob.ec
</t>
    </r>
  </si>
  <si>
    <t>Banco de Guayaquil</t>
  </si>
  <si>
    <t>Banco del Pacífico</t>
  </si>
  <si>
    <t>Banco Produbanco Grupo Promerica</t>
  </si>
  <si>
    <t>Banco Desarrollo de los Pueblos</t>
  </si>
  <si>
    <t>SUPERINTENDENCIA DE BANCOS DEL ECUADOR
INTENDENCIA NACIONAL DE RIESGOS Y ESTUDIOS
DIRECCIÓN DE ESTUDIOS Y GESTIÓN DE LA INFORMACIÓN
SUBDIRECCIÓN DE ADMINISTRACIÓN DE SERVICIOS</t>
  </si>
  <si>
    <t>Datos provisionales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</si>
  <si>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</si>
  <si>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</si>
  <si>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</si>
  <si>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</si>
  <si>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</si>
  <si>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</si>
  <si>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</si>
  <si>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</si>
  <si>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</si>
  <si>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</si>
  <si>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</si>
  <si>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</si>
  <si>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</si>
  <si>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Número de tarjetas de débito sin chip (eje derecho)</t>
  </si>
  <si>
    <t>Las dimensiones y variables consideradas en este reporte son entidad emisora de tarjeta de débito, número de tarjetas de débito (con y sin chip), transacciones de consumos (no se incluyen transacciones en gasolineras) y niveles de facturación.
En la tabla 1.1 de la SECCIÓN I, no se totaliza las tarjetas de débito puesto que el dato corresponde al stock de cada mes.</t>
  </si>
  <si>
    <t>(en doláres)</t>
  </si>
  <si>
    <t>SECCIÓN III: TRANSACCIONES DE CONSUMOS PAGADOS CON TARJETA DE DÉBITO</t>
  </si>
  <si>
    <t>Enero a Abril 2021</t>
  </si>
  <si>
    <t>Fecha de publicación: Mayo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</si>
</sst>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\ * #,##0.00_);_(&quot;$&quot;\ * \(#,##0.00\);_(&quot;$&quot;\ * &quot;-&quot;??_);_(@_)"/>
    <numFmt numFmtId="43" formatCode="_(* #,##0.00_);_(* \(#,##0.00\);_(* &quot;-&quot;??_);_(@_)"/>
    <numFmt numFmtId="166" formatCode="_(&quot;$&quot;\ * #,##0_);_(&quot;$&quot;\ * \(#,##0\);_(&quot;$&quot;\ * &quot;-&quot;??_);_(@_)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1"/>
      <color theme="1"/>
      <name val="Arial"/>
      <family val="2"/>
    </font>
    <font>
      <b/>
      <sz val="18"/>
      <color theme="1"/>
      <name val="Arial"/>
      <family val="2"/>
    </font>
    <font>
      <sz val="18"/>
      <color theme="1"/>
      <name val="Arial"/>
      <family val="2"/>
    </font>
    <font>
      <b/>
      <sz val="18"/>
      <color theme="3"/>
      <name val="Arial"/>
      <family val="2"/>
    </font>
    <font>
      <b/>
      <sz val="20"/>
      <color theme="3"/>
      <name val="Arial"/>
      <family val="2"/>
    </font>
    <font>
      <sz val="20"/>
      <color theme="3"/>
      <name val="Arial"/>
      <family val="2"/>
    </font>
    <font>
      <b/>
      <sz val="28"/>
      <color theme="1"/>
      <name val="Arial"/>
      <family val="2"/>
    </font>
    <font>
      <i/>
      <sz val="11"/>
      <color theme="1"/>
      <name val="Arial"/>
      <family val="2"/>
    </font>
    <font>
      <sz val="14"/>
      <color theme="1"/>
      <name val="Arial"/>
      <family val="2"/>
    </font>
    <font>
      <i/>
      <sz val="10"/>
      <color theme="1"/>
      <name val="Arial"/>
      <family val="2"/>
    </font>
    <font>
      <sz val="14"/>
      <color theme="5"/>
      <name val="Arial"/>
      <family val="2"/>
    </font>
    <font>
      <sz val="14"/>
      <color theme="3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  <font>
      <b/>
      <sz val="26"/>
      <color theme="1"/>
      <name val="Arial"/>
      <family val="2"/>
    </font>
    <font>
      <sz val="15"/>
      <color theme="1"/>
      <name val="Arial"/>
      <family val="2"/>
    </font>
    <font>
      <b/>
      <sz val="15"/>
      <color theme="1"/>
      <name val="Arial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20"/>
      <color rgb="FFC00000"/>
      <name val="Arial"/>
      <family val="2"/>
    </font>
    <font>
      <sz val="12"/>
      <color indexed="8"/>
      <name val="Arial"/>
      <family val="2"/>
    </font>
    <font>
      <sz val="11"/>
      <color theme="0"/>
      <name val="Arial"/>
      <family val="2"/>
    </font>
    <font>
      <sz val="12"/>
      <color theme="0"/>
      <name val="Arial"/>
      <family val="2"/>
    </font>
    <font>
      <i/>
      <sz val="12"/>
      <color theme="1"/>
      <name val="Arial"/>
      <family val="2"/>
    </font>
    <font>
      <b/>
      <i/>
      <sz val="12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C00000"/>
      <name val="Arial"/>
      <family val="2"/>
    </font>
    <font>
      <b/>
      <sz val="14"/>
      <color theme="3"/>
      <name val="Arial"/>
      <family val="2"/>
    </font>
    <font>
      <b/>
      <sz val="36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9" fontId="1" fillId="0" borderId="0" applyFont="0" applyFill="0" applyBorder="0" applyAlignment="0" applyProtection="0"/>
    <xf numFmtId="0" fontId="22" fillId="0" borderId="0"/>
    <xf numFmtId="44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4" fillId="0" borderId="9" applyNumberFormat="0" applyFill="0" applyAlignment="0" applyProtection="0"/>
    <xf numFmtId="0" fontId="34" fillId="0" borderId="0" applyNumberFormat="0" applyFill="0" applyBorder="0" applyAlignment="0" applyProtection="0"/>
    <xf numFmtId="0" fontId="35" fillId="6" borderId="0" applyNumberFormat="0" applyBorder="0" applyAlignment="0" applyProtection="0"/>
    <xf numFmtId="0" fontId="36" fillId="7" borderId="0" applyNumberFormat="0" applyBorder="0" applyAlignment="0" applyProtection="0"/>
    <xf numFmtId="0" fontId="37" fillId="8" borderId="0" applyNumberFormat="0" applyBorder="0" applyAlignment="0" applyProtection="0"/>
    <xf numFmtId="0" fontId="38" fillId="9" borderId="10" applyNumberFormat="0" applyAlignment="0" applyProtection="0"/>
    <xf numFmtId="0" fontId="39" fillId="10" borderId="11" applyNumberFormat="0" applyAlignment="0" applyProtection="0"/>
    <xf numFmtId="0" fontId="40" fillId="10" borderId="10" applyNumberFormat="0" applyAlignment="0" applyProtection="0"/>
    <xf numFmtId="0" fontId="41" fillId="0" borderId="12" applyNumberFormat="0" applyFill="0" applyAlignment="0" applyProtection="0"/>
    <xf numFmtId="0" fontId="42" fillId="11" borderId="13" applyNumberFormat="0" applyAlignment="0" applyProtection="0"/>
    <xf numFmtId="0" fontId="43" fillId="0" borderId="0" applyNumberFormat="0" applyFill="0" applyBorder="0" applyAlignment="0" applyProtection="0"/>
    <xf numFmtId="0" fontId="1" fillId="12" borderId="14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15" applyNumberFormat="0" applyFill="0" applyAlignment="0" applyProtection="0"/>
    <xf numFmtId="0" fontId="4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6" fillId="32" borderId="0" applyNumberFormat="0" applyBorder="0" applyAlignment="0" applyProtection="0"/>
    <xf numFmtId="0" fontId="4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46" fillId="36" borderId="0" applyNumberFormat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4" fillId="0" borderId="0" xfId="0" applyFont="1"/>
    <xf numFmtId="0" fontId="4" fillId="0" borderId="0" xfId="0" applyFont="1" applyBorder="1"/>
    <xf numFmtId="0" fontId="5" fillId="0" borderId="0" xfId="0" applyFont="1"/>
    <xf numFmtId="0" fontId="2" fillId="0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7" fillId="0" borderId="0" xfId="0" applyFont="1"/>
    <xf numFmtId="43" fontId="6" fillId="0" borderId="0" xfId="0" applyNumberFormat="1" applyFont="1" applyFill="1" applyBorder="1"/>
    <xf numFmtId="43" fontId="7" fillId="0" borderId="0" xfId="0" applyNumberFormat="1" applyFont="1"/>
    <xf numFmtId="0" fontId="6" fillId="3" borderId="0" xfId="0" applyFont="1" applyFill="1" applyAlignment="1">
      <alignment horizontal="right"/>
    </xf>
    <xf numFmtId="0" fontId="6" fillId="3" borderId="0" xfId="0" applyFont="1" applyFill="1" applyAlignment="1">
      <alignment horizontal="left"/>
    </xf>
    <xf numFmtId="0" fontId="7" fillId="3" borderId="0" xfId="0" applyFont="1" applyFill="1"/>
    <xf numFmtId="43" fontId="6" fillId="3" borderId="0" xfId="0" applyNumberFormat="1" applyFont="1" applyFill="1" applyBorder="1"/>
    <xf numFmtId="0" fontId="8" fillId="3" borderId="0" xfId="0" applyFont="1" applyFill="1" applyAlignment="1">
      <alignment horizontal="left"/>
    </xf>
    <xf numFmtId="0" fontId="10" fillId="3" borderId="0" xfId="0" applyFont="1" applyFill="1"/>
    <xf numFmtId="43" fontId="9" fillId="3" borderId="0" xfId="0" applyNumberFormat="1" applyFont="1" applyFill="1" applyBorder="1"/>
    <xf numFmtId="0" fontId="12" fillId="0" borderId="0" xfId="0" applyFont="1"/>
    <xf numFmtId="0" fontId="13" fillId="0" borderId="0" xfId="0" applyFont="1" applyFill="1"/>
    <xf numFmtId="0" fontId="0" fillId="0" borderId="0" xfId="0" applyFill="1"/>
    <xf numFmtId="0" fontId="1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left"/>
    </xf>
    <xf numFmtId="0" fontId="16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8" fillId="0" borderId="0" xfId="0" applyFont="1" applyFill="1"/>
    <xf numFmtId="0" fontId="7" fillId="0" borderId="0" xfId="0" applyFont="1" applyAlignment="1">
      <alignment vertical="center" wrapText="1"/>
    </xf>
    <xf numFmtId="0" fontId="23" fillId="0" borderId="0" xfId="0" applyFont="1" applyBorder="1"/>
    <xf numFmtId="0" fontId="23" fillId="0" borderId="0" xfId="0" applyFont="1"/>
    <xf numFmtId="0" fontId="24" fillId="0" borderId="0" xfId="0" applyFont="1"/>
    <xf numFmtId="3" fontId="23" fillId="0" borderId="0" xfId="0" applyNumberFormat="1" applyFont="1" applyBorder="1"/>
    <xf numFmtId="3" fontId="24" fillId="0" borderId="0" xfId="0" applyNumberFormat="1" applyFont="1" applyBorder="1"/>
    <xf numFmtId="0" fontId="25" fillId="0" borderId="0" xfId="0" applyFont="1" applyFill="1" applyBorder="1" applyAlignment="1">
      <alignment horizontal="left" vertical="top"/>
    </xf>
    <xf numFmtId="0" fontId="26" fillId="0" borderId="0" xfId="2" applyFont="1" applyBorder="1" applyAlignment="1">
      <alignment horizontal="left" vertical="top" wrapText="1"/>
    </xf>
    <xf numFmtId="3" fontId="23" fillId="0" borderId="0" xfId="0" applyNumberFormat="1" applyFont="1" applyAlignment="1">
      <alignment vertical="center"/>
    </xf>
    <xf numFmtId="0" fontId="27" fillId="0" borderId="0" xfId="0" applyFont="1"/>
    <xf numFmtId="3" fontId="2" fillId="0" borderId="0" xfId="0" applyNumberFormat="1" applyFont="1"/>
    <xf numFmtId="3" fontId="23" fillId="0" borderId="0" xfId="0" applyNumberFormat="1" applyFont="1"/>
    <xf numFmtId="3" fontId="5" fillId="0" borderId="0" xfId="0" applyNumberFormat="1" applyFont="1"/>
    <xf numFmtId="3" fontId="23" fillId="0" borderId="0" xfId="0" applyNumberFormat="1" applyFont="1" applyBorder="1" applyAlignment="1">
      <alignment vertical="center"/>
    </xf>
    <xf numFmtId="0" fontId="28" fillId="0" borderId="0" xfId="0" applyFont="1"/>
    <xf numFmtId="4" fontId="23" fillId="0" borderId="0" xfId="0" applyNumberFormat="1" applyFont="1"/>
    <xf numFmtId="0" fontId="24" fillId="0" borderId="0" xfId="0" applyFont="1" applyBorder="1" applyAlignment="1">
      <alignment vertical="top" wrapText="1"/>
    </xf>
    <xf numFmtId="0" fontId="24" fillId="0" borderId="4" xfId="0" applyFont="1" applyBorder="1" applyAlignment="1">
      <alignment vertical="top" wrapText="1"/>
    </xf>
    <xf numFmtId="3" fontId="24" fillId="0" borderId="0" xfId="0" applyNumberFormat="1" applyFont="1" applyBorder="1" applyAlignment="1">
      <alignment vertical="center"/>
    </xf>
    <xf numFmtId="0" fontId="24" fillId="5" borderId="0" xfId="0" applyFont="1" applyFill="1" applyBorder="1" applyAlignment="1">
      <alignment vertical="top" wrapText="1"/>
    </xf>
    <xf numFmtId="3" fontId="23" fillId="5" borderId="0" xfId="0" applyNumberFormat="1" applyFont="1" applyFill="1" applyBorder="1" applyAlignment="1">
      <alignment vertical="center"/>
    </xf>
    <xf numFmtId="3" fontId="24" fillId="5" borderId="0" xfId="0" applyNumberFormat="1" applyFont="1" applyFill="1" applyBorder="1" applyAlignment="1">
      <alignment vertical="center"/>
    </xf>
    <xf numFmtId="3" fontId="29" fillId="5" borderId="0" xfId="0" applyNumberFormat="1" applyFont="1" applyFill="1" applyBorder="1" applyAlignment="1">
      <alignment vertical="center"/>
    </xf>
    <xf numFmtId="3" fontId="30" fillId="5" borderId="0" xfId="0" applyNumberFormat="1" applyFont="1" applyFill="1" applyBorder="1" applyAlignment="1">
      <alignment vertical="center"/>
    </xf>
    <xf numFmtId="3" fontId="29" fillId="0" borderId="0" xfId="0" applyNumberFormat="1" applyFont="1" applyBorder="1" applyAlignment="1">
      <alignment vertical="center"/>
    </xf>
    <xf numFmtId="3" fontId="30" fillId="0" borderId="0" xfId="0" applyNumberFormat="1" applyFont="1" applyBorder="1" applyAlignment="1">
      <alignment vertical="center"/>
    </xf>
    <xf numFmtId="3" fontId="23" fillId="0" borderId="0" xfId="0" applyNumberFormat="1" applyFont="1" applyAlignment="1">
      <alignment horizontal="left" vertical="center"/>
    </xf>
    <xf numFmtId="3" fontId="24" fillId="0" borderId="0" xfId="0" applyNumberFormat="1" applyFont="1" applyAlignment="1">
      <alignment horizontal="right" vertical="center"/>
    </xf>
    <xf numFmtId="10" fontId="24" fillId="0" borderId="0" xfId="1" applyNumberFormat="1" applyFont="1"/>
    <xf numFmtId="10" fontId="5" fillId="0" borderId="0" xfId="1" applyNumberFormat="1" applyFont="1"/>
    <xf numFmtId="17" fontId="24" fillId="2" borderId="5" xfId="0" quotePrefix="1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0" fontId="24" fillId="2" borderId="5" xfId="0" quotePrefix="1" applyFont="1" applyFill="1" applyBorder="1" applyAlignment="1">
      <alignment horizontal="center" vertical="center"/>
    </xf>
    <xf numFmtId="0" fontId="24" fillId="2" borderId="5" xfId="0" quotePrefix="1" applyFont="1" applyFill="1" applyBorder="1" applyAlignment="1">
      <alignment horizontal="center" vertical="top"/>
    </xf>
    <xf numFmtId="17" fontId="24" fillId="2" borderId="5" xfId="0" quotePrefix="1" applyNumberFormat="1" applyFont="1" applyFill="1" applyBorder="1" applyAlignment="1">
      <alignment horizontal="center" vertical="center" wrapText="1"/>
    </xf>
    <xf numFmtId="0" fontId="24" fillId="2" borderId="5" xfId="0" quotePrefix="1" applyFont="1" applyFill="1" applyBorder="1" applyAlignment="1">
      <alignment horizontal="center" vertical="center" wrapText="1"/>
    </xf>
    <xf numFmtId="3" fontId="24" fillId="0" borderId="6" xfId="0" applyNumberFormat="1" applyFont="1" applyBorder="1"/>
    <xf numFmtId="4" fontId="24" fillId="0" borderId="6" xfId="0" applyNumberFormat="1" applyFont="1" applyBorder="1"/>
    <xf numFmtId="3" fontId="24" fillId="0" borderId="6" xfId="0" applyNumberFormat="1" applyFont="1" applyBorder="1" applyAlignment="1">
      <alignment vertical="center"/>
    </xf>
    <xf numFmtId="9" fontId="24" fillId="0" borderId="6" xfId="1" applyFont="1" applyBorder="1" applyAlignment="1">
      <alignment vertical="center"/>
    </xf>
    <xf numFmtId="9" fontId="5" fillId="0" borderId="6" xfId="1" applyFont="1" applyBorder="1"/>
    <xf numFmtId="3" fontId="24" fillId="0" borderId="6" xfId="0" applyNumberFormat="1" applyFont="1" applyBorder="1" applyAlignment="1">
      <alignment horizontal="right" vertical="center"/>
    </xf>
    <xf numFmtId="166" fontId="23" fillId="0" borderId="0" xfId="3" applyNumberFormat="1" applyFont="1" applyAlignment="1">
      <alignment vertical="center"/>
    </xf>
    <xf numFmtId="166" fontId="24" fillId="0" borderId="0" xfId="3" applyNumberFormat="1" applyFont="1" applyAlignment="1">
      <alignment vertical="center"/>
    </xf>
    <xf numFmtId="166" fontId="24" fillId="0" borderId="0" xfId="3" applyNumberFormat="1" applyFont="1" applyBorder="1"/>
    <xf numFmtId="166" fontId="24" fillId="0" borderId="6" xfId="3" applyNumberFormat="1" applyFont="1" applyBorder="1" applyAlignment="1">
      <alignment vertical="center"/>
    </xf>
    <xf numFmtId="166" fontId="23" fillId="0" borderId="0" xfId="3" applyNumberFormat="1" applyFont="1" applyBorder="1" applyAlignment="1">
      <alignment vertical="center"/>
    </xf>
    <xf numFmtId="166" fontId="24" fillId="0" borderId="0" xfId="3" applyNumberFormat="1" applyFont="1" applyBorder="1" applyAlignment="1">
      <alignment vertical="center"/>
    </xf>
    <xf numFmtId="166" fontId="29" fillId="5" borderId="0" xfId="3" applyNumberFormat="1" applyFont="1" applyFill="1" applyBorder="1" applyAlignment="1">
      <alignment vertical="center"/>
    </xf>
    <xf numFmtId="166" fontId="30" fillId="5" borderId="0" xfId="3" applyNumberFormat="1" applyFont="1" applyFill="1" applyBorder="1" applyAlignment="1">
      <alignment vertical="center"/>
    </xf>
    <xf numFmtId="166" fontId="29" fillId="0" borderId="4" xfId="3" applyNumberFormat="1" applyFont="1" applyBorder="1" applyAlignment="1">
      <alignment vertical="center"/>
    </xf>
    <xf numFmtId="166" fontId="30" fillId="0" borderId="4" xfId="3" applyNumberFormat="1" applyFont="1" applyBorder="1" applyAlignment="1">
      <alignment vertical="center"/>
    </xf>
    <xf numFmtId="166" fontId="5" fillId="0" borderId="0" xfId="3" applyNumberFormat="1" applyFont="1"/>
    <xf numFmtId="166" fontId="23" fillId="0" borderId="0" xfId="3" applyNumberFormat="1" applyFont="1"/>
    <xf numFmtId="166" fontId="24" fillId="0" borderId="6" xfId="3" applyNumberFormat="1" applyFont="1" applyBorder="1"/>
    <xf numFmtId="0" fontId="26" fillId="0" borderId="0" xfId="2" applyFont="1" applyBorder="1" applyAlignment="1">
      <alignment horizontal="left" vertical="top"/>
    </xf>
    <xf numFmtId="0" fontId="2" fillId="0" borderId="0" xfId="0" applyFont="1" applyAlignment="1"/>
    <xf numFmtId="0" fontId="25" fillId="0" borderId="0" xfId="0" applyFont="1" applyAlignment="1"/>
    <xf numFmtId="0" fontId="24" fillId="0" borderId="0" xfId="0" applyFont="1" applyAlignment="1"/>
    <xf numFmtId="0" fontId="24" fillId="0" borderId="0" xfId="0" applyFont="1" applyBorder="1" applyAlignment="1"/>
    <xf numFmtId="0" fontId="23" fillId="0" borderId="0" xfId="0" applyFont="1" applyBorder="1" applyAlignment="1"/>
    <xf numFmtId="0" fontId="24" fillId="0" borderId="6" xfId="0" applyFont="1" applyBorder="1" applyAlignment="1"/>
    <xf numFmtId="0" fontId="47" fillId="0" borderId="0" xfId="0" applyFont="1" applyFill="1" applyBorder="1" applyAlignment="1">
      <alignment horizontal="left" vertical="top"/>
    </xf>
    <xf numFmtId="0" fontId="48" fillId="3" borderId="0" xfId="0" applyFont="1" applyFill="1" applyAlignment="1">
      <alignment horizontal="left"/>
    </xf>
    <xf numFmtId="0" fontId="6" fillId="0" borderId="0" xfId="0" applyFont="1" applyFill="1" applyAlignment="1">
      <alignment vertical="center" wrapText="1"/>
    </xf>
    <xf numFmtId="9" fontId="5" fillId="0" borderId="6" xfId="0" applyNumberFormat="1" applyFont="1" applyBorder="1"/>
    <xf numFmtId="166" fontId="24" fillId="0" borderId="6" xfId="3" applyNumberFormat="1" applyFont="1" applyFill="1" applyBorder="1" applyAlignment="1">
      <alignment vertical="center"/>
    </xf>
    <xf numFmtId="3" fontId="24" fillId="0" borderId="6" xfId="0" applyNumberFormat="1" applyFont="1" applyFill="1" applyBorder="1" applyAlignment="1">
      <alignment vertical="center"/>
    </xf>
    <xf numFmtId="3" fontId="24" fillId="0" borderId="6" xfId="0" applyNumberFormat="1" applyFont="1" applyFill="1" applyBorder="1"/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49" fillId="0" borderId="0" xfId="0" applyFont="1" applyAlignment="1">
      <alignment horizontal="center" wrapText="1"/>
    </xf>
    <xf numFmtId="0" fontId="11" fillId="4" borderId="1" xfId="0" applyFont="1" applyFill="1" applyBorder="1" applyAlignment="1">
      <alignment horizontal="center" vertical="center"/>
    </xf>
    <xf numFmtId="0" fontId="19" fillId="4" borderId="2" xfId="0" quotePrefix="1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0" fillId="4" borderId="3" xfId="0" applyFont="1" applyFill="1" applyBorder="1" applyAlignment="1">
      <alignment horizontal="center" vertical="center" wrapText="1"/>
    </xf>
  </cellXfs>
  <cellStyles count="45">
    <cellStyle name="20% - Énfasis1" xfId="22" builtinId="30" customBuiltin="1"/>
    <cellStyle name="20% - Énfasis2" xfId="26" builtinId="34" customBuiltin="1"/>
    <cellStyle name="20% - Énfasis3" xfId="30" builtinId="38" customBuiltin="1"/>
    <cellStyle name="20% - Énfasis4" xfId="34" builtinId="42" customBuiltin="1"/>
    <cellStyle name="20% - Énfasis5" xfId="38" builtinId="46" customBuiltin="1"/>
    <cellStyle name="20% - Énfasis6" xfId="42" builtinId="50" customBuiltin="1"/>
    <cellStyle name="40% - Énfasis1" xfId="23" builtinId="31" customBuiltin="1"/>
    <cellStyle name="40% - Énfasis2" xfId="27" builtinId="35" customBuiltin="1"/>
    <cellStyle name="40% - Énfasis3" xfId="31" builtinId="39" customBuiltin="1"/>
    <cellStyle name="40% - Énfasis4" xfId="35" builtinId="43" customBuiltin="1"/>
    <cellStyle name="40% - Énfasis5" xfId="39" builtinId="47" customBuiltin="1"/>
    <cellStyle name="40% - Énfasis6" xfId="43" builtinId="51" customBuiltin="1"/>
    <cellStyle name="60% - Énfasis1" xfId="24" builtinId="32" customBuiltin="1"/>
    <cellStyle name="60% - Énfasis2" xfId="28" builtinId="36" customBuiltin="1"/>
    <cellStyle name="60% - Énfasis3" xfId="32" builtinId="40" customBuiltin="1"/>
    <cellStyle name="60% - Énfasis4" xfId="36" builtinId="44" customBuiltin="1"/>
    <cellStyle name="60% - Énfasis5" xfId="40" builtinId="48" customBuiltin="1"/>
    <cellStyle name="60% - Énfasis6" xfId="44" builtinId="52" customBuiltin="1"/>
    <cellStyle name="Bueno" xfId="9" builtinId="26" customBuiltin="1"/>
    <cellStyle name="Cálculo" xfId="14" builtinId="22" customBuiltin="1"/>
    <cellStyle name="Celda de comprobación" xfId="16" builtinId="23" customBuiltin="1"/>
    <cellStyle name="Celda vinculada" xfId="15" builtinId="24" customBuiltin="1"/>
    <cellStyle name="Encabezado 1" xfId="5" builtinId="16" customBuiltin="1"/>
    <cellStyle name="Encabezado 4" xfId="8" builtinId="19" customBuiltin="1"/>
    <cellStyle name="Énfasis1" xfId="21" builtinId="29" customBuiltin="1"/>
    <cellStyle name="Énfasis2" xfId="25" builtinId="33" customBuiltin="1"/>
    <cellStyle name="Énfasis3" xfId="29" builtinId="37" customBuiltin="1"/>
    <cellStyle name="Énfasis4" xfId="33" builtinId="41" customBuiltin="1"/>
    <cellStyle name="Énfasis5" xfId="37" builtinId="45" customBuiltin="1"/>
    <cellStyle name="Énfasis6" xfId="41" builtinId="49" customBuiltin="1"/>
    <cellStyle name="Entrada" xfId="12" builtinId="20" customBuiltin="1"/>
    <cellStyle name="Incorrecto" xfId="10" builtinId="27" customBuiltin="1"/>
    <cellStyle name="Moneda" xfId="3" builtinId="4"/>
    <cellStyle name="Neutral" xfId="11" builtinId="28" customBuiltin="1"/>
    <cellStyle name="Normal" xfId="0" builtinId="0"/>
    <cellStyle name="Normal_Hoja1" xfId="2" xr:uid="{00000000-0005-0000-0000-000022000000}"/>
    <cellStyle name="Notas" xfId="18" builtinId="10" customBuiltin="1"/>
    <cellStyle name="Porcentaje" xfId="1" builtinId="5"/>
    <cellStyle name="Salida" xfId="13" builtinId="21" customBuiltin="1"/>
    <cellStyle name="Texto de advertencia" xfId="17" builtinId="11" customBuiltin="1"/>
    <cellStyle name="Texto explicativo" xfId="19" builtinId="53" customBuiltin="1"/>
    <cellStyle name="Título" xfId="4" builtinId="15" customBuiltin="1"/>
    <cellStyle name="Título 2" xfId="6" builtinId="17" customBuiltin="1"/>
    <cellStyle name="Título 3" xfId="7" builtinId="18" customBuiltin="1"/>
    <cellStyle name="Total" xfId="20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g"/><Relationship Id="rId1" Type="http://schemas.openxmlformats.org/officeDocument/2006/relationships/image" Target="../media/image4.jpg"/><Relationship Id="rId6" Type="http://schemas.openxmlformats.org/officeDocument/2006/relationships/image" Target="../media/image9.jpg"/><Relationship Id="rId5" Type="http://schemas.openxmlformats.org/officeDocument/2006/relationships/image" Target="../media/image8.jpg"/><Relationship Id="rId4" Type="http://schemas.openxmlformats.org/officeDocument/2006/relationships/image" Target="../media/image7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Número total de tarjetas de débito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I'!$B$15</c:f>
              <c:strCache>
                <c:ptCount val="1"/>
                <c:pt idx="0">
                  <c:v>Número total de tarjetas de débito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I'!$C$15:$N$15</c:f>
              <c:numCache>
                <c:formatCode>#,##0</c:formatCode>
                <c:ptCount val="12"/>
                <c:pt idx="0">
                  <c:v>8632315.0000000019</c:v>
                </c:pt>
                <c:pt idx="1">
                  <c:v>8674229</c:v>
                </c:pt>
                <c:pt idx="2">
                  <c:v>8836082</c:v>
                </c:pt>
                <c:pt idx="3">
                  <c:v>8714659.9999999981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6A-4FDA-821F-B4F353070748}"/>
            </c:ext>
          </c:extLst>
        </c:ser>
        <c:ser>
          <c:idx val="1"/>
          <c:order val="1"/>
          <c:tx>
            <c:strRef>
              <c:f>'SECCIÓN I'!$B$16</c:f>
              <c:strCache>
                <c:ptCount val="1"/>
                <c:pt idx="0">
                  <c:v>Número de tarjetas de débito con chip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I'!$C$16:$N$16</c:f>
              <c:numCache>
                <c:formatCode>#,##0</c:formatCode>
                <c:ptCount val="12"/>
                <c:pt idx="0">
                  <c:v>7943464.0000000009</c:v>
                </c:pt>
                <c:pt idx="1">
                  <c:v>7976341</c:v>
                </c:pt>
                <c:pt idx="2">
                  <c:v>8127788</c:v>
                </c:pt>
                <c:pt idx="3">
                  <c:v>7992838.0000000009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6A-4FDA-821F-B4F353070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59008"/>
        <c:axId val="101660544"/>
      </c:lineChart>
      <c:lineChart>
        <c:grouping val="standard"/>
        <c:varyColors val="0"/>
        <c:ser>
          <c:idx val="2"/>
          <c:order val="2"/>
          <c:tx>
            <c:strRef>
              <c:f>'SECCIÓN I'!$B$17</c:f>
              <c:strCache>
                <c:ptCount val="1"/>
                <c:pt idx="0">
                  <c:v>Número de tarjetas de débito sin chip (eje derecho)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I'!$C$17:$N$17</c:f>
              <c:numCache>
                <c:formatCode>#,##0</c:formatCode>
                <c:ptCount val="12"/>
                <c:pt idx="0">
                  <c:v>688851</c:v>
                </c:pt>
                <c:pt idx="1">
                  <c:v>697887.99999999988</c:v>
                </c:pt>
                <c:pt idx="2">
                  <c:v>708294</c:v>
                </c:pt>
                <c:pt idx="3">
                  <c:v>721822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B6A-4FDA-821F-B4F3530707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672064"/>
        <c:axId val="101662080"/>
      </c:lineChart>
      <c:catAx>
        <c:axId val="1016590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1660544"/>
        <c:crosses val="autoZero"/>
        <c:auto val="1"/>
        <c:lblAlgn val="ctr"/>
        <c:lblOffset val="100"/>
        <c:noMultiLvlLbl val="0"/>
      </c:catAx>
      <c:valAx>
        <c:axId val="101660544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101659008"/>
        <c:crosses val="autoZero"/>
        <c:crossBetween val="between"/>
      </c:valAx>
      <c:valAx>
        <c:axId val="101662080"/>
        <c:scaling>
          <c:orientation val="minMax"/>
        </c:scaling>
        <c:delete val="0"/>
        <c:axPos val="r"/>
        <c:numFmt formatCode="#,##0" sourceLinked="1"/>
        <c:majorTickMark val="out"/>
        <c:minorTickMark val="none"/>
        <c:tickLblPos val="nextTo"/>
        <c:crossAx val="101672064"/>
        <c:crosses val="max"/>
        <c:crossBetween val="between"/>
      </c:valAx>
      <c:catAx>
        <c:axId val="101672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1662080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s-EC" sz="1600" baseline="0"/>
              <a:t>Transacciones de consumos pagados con tarjeta de débito por emisor</a:t>
            </a:r>
            <a:endParaRPr lang="es-EC" sz="1600"/>
          </a:p>
        </c:rich>
      </c:tx>
      <c:layout>
        <c:manualLayout>
          <c:xMode val="edge"/>
          <c:yMode val="edge"/>
          <c:x val="0.10695565270932152"/>
          <c:y val="1.37585012134466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7437255055"/>
          <c:w val="0.84096311749549435"/>
          <c:h val="0.48784990890994712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III'!$B$15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III'!$C$15:$N$15</c:f>
              <c:numCache>
                <c:formatCode>#,##0</c:formatCode>
                <c:ptCount val="12"/>
                <c:pt idx="0">
                  <c:v>1553855</c:v>
                </c:pt>
                <c:pt idx="1">
                  <c:v>1371869</c:v>
                </c:pt>
                <c:pt idx="2">
                  <c:v>1653556</c:v>
                </c:pt>
                <c:pt idx="3">
                  <c:v>1671280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FCA-415D-8B5E-1CF9829EA9B8}"/>
            </c:ext>
          </c:extLst>
        </c:ser>
        <c:ser>
          <c:idx val="1"/>
          <c:order val="1"/>
          <c:tx>
            <c:strRef>
              <c:f>'SECCIÓN III'!$B$16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III'!$C$16:$N$16</c:f>
              <c:numCache>
                <c:formatCode>#,##0</c:formatCode>
                <c:ptCount val="12"/>
                <c:pt idx="0">
                  <c:v>1602660</c:v>
                </c:pt>
                <c:pt idx="1">
                  <c:v>1474692</c:v>
                </c:pt>
                <c:pt idx="2">
                  <c:v>1502897</c:v>
                </c:pt>
                <c:pt idx="3">
                  <c:v>1600283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FCA-415D-8B5E-1CF9829EA9B8}"/>
            </c:ext>
          </c:extLst>
        </c:ser>
        <c:ser>
          <c:idx val="2"/>
          <c:order val="2"/>
          <c:tx>
            <c:strRef>
              <c:f>'SECCIÓN III'!$B$17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III'!$C$17:$N$17</c:f>
              <c:numCache>
                <c:formatCode>#,##0</c:formatCode>
                <c:ptCount val="12"/>
                <c:pt idx="0">
                  <c:v>1226434</c:v>
                </c:pt>
                <c:pt idx="1">
                  <c:v>1136903</c:v>
                </c:pt>
                <c:pt idx="2">
                  <c:v>1308184</c:v>
                </c:pt>
                <c:pt idx="3">
                  <c:v>1284450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FCA-415D-8B5E-1CF9829EA9B8}"/>
            </c:ext>
          </c:extLst>
        </c:ser>
        <c:ser>
          <c:idx val="3"/>
          <c:order val="3"/>
          <c:tx>
            <c:strRef>
              <c:f>'SECCIÓN III'!$B$18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III'!$C$18:$N$18</c:f>
              <c:numCache>
                <c:formatCode>#,##0</c:formatCode>
                <c:ptCount val="12"/>
                <c:pt idx="0">
                  <c:v>672646</c:v>
                </c:pt>
                <c:pt idx="1">
                  <c:v>661523</c:v>
                </c:pt>
                <c:pt idx="2">
                  <c:v>841443</c:v>
                </c:pt>
                <c:pt idx="3">
                  <c:v>711386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FCA-415D-8B5E-1CF9829EA9B8}"/>
            </c:ext>
          </c:extLst>
        </c:ser>
        <c:ser>
          <c:idx val="4"/>
          <c:order val="4"/>
          <c:tx>
            <c:strRef>
              <c:f>'SECCIÓN III'!$B$19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III'!$C$19:$N$19</c:f>
              <c:numCache>
                <c:formatCode>#,##0</c:formatCode>
                <c:ptCount val="12"/>
                <c:pt idx="0">
                  <c:v>619521</c:v>
                </c:pt>
                <c:pt idx="1">
                  <c:v>556034</c:v>
                </c:pt>
                <c:pt idx="2">
                  <c:v>675276</c:v>
                </c:pt>
                <c:pt idx="3">
                  <c:v>621984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FCA-415D-8B5E-1CF9829EA9B8}"/>
            </c:ext>
          </c:extLst>
        </c:ser>
        <c:ser>
          <c:idx val="5"/>
          <c:order val="5"/>
          <c:tx>
            <c:strRef>
              <c:f>'SECCIÓN III'!$B$20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III'!$C$20:$N$20</c:f>
              <c:numCache>
                <c:formatCode>#,##0</c:formatCode>
                <c:ptCount val="12"/>
                <c:pt idx="0">
                  <c:v>296357</c:v>
                </c:pt>
                <c:pt idx="1">
                  <c:v>276194</c:v>
                </c:pt>
                <c:pt idx="2">
                  <c:v>317914</c:v>
                </c:pt>
                <c:pt idx="3">
                  <c:v>310708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CFCA-415D-8B5E-1CF9829EA9B8}"/>
            </c:ext>
          </c:extLst>
        </c:ser>
        <c:ser>
          <c:idx val="6"/>
          <c:order val="6"/>
          <c:tx>
            <c:strRef>
              <c:f>'SECCIÓN III'!$B$21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III'!$C$21:$N$21</c:f>
              <c:numCache>
                <c:formatCode>#,##0</c:formatCode>
                <c:ptCount val="12"/>
                <c:pt idx="0">
                  <c:v>148948</c:v>
                </c:pt>
                <c:pt idx="1">
                  <c:v>105951</c:v>
                </c:pt>
                <c:pt idx="2">
                  <c:v>127844</c:v>
                </c:pt>
                <c:pt idx="3">
                  <c:v>112657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FCA-415D-8B5E-1CF9829EA9B8}"/>
            </c:ext>
          </c:extLst>
        </c:ser>
        <c:ser>
          <c:idx val="7"/>
          <c:order val="7"/>
          <c:tx>
            <c:strRef>
              <c:f>'SECCIÓN III'!$B$22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III'!$C$22:$N$22</c:f>
              <c:numCache>
                <c:formatCode>#,##0</c:formatCode>
                <c:ptCount val="12"/>
                <c:pt idx="0">
                  <c:v>47826</c:v>
                </c:pt>
                <c:pt idx="1">
                  <c:v>46774</c:v>
                </c:pt>
                <c:pt idx="2">
                  <c:v>54022</c:v>
                </c:pt>
                <c:pt idx="3">
                  <c:v>54079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CFCA-415D-8B5E-1CF9829EA9B8}"/>
            </c:ext>
          </c:extLst>
        </c:ser>
        <c:ser>
          <c:idx val="8"/>
          <c:order val="8"/>
          <c:tx>
            <c:strRef>
              <c:f>'SECCIÓN III'!$B$23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III'!$C$23:$N$23</c:f>
              <c:numCache>
                <c:formatCode>#,##0</c:formatCode>
                <c:ptCount val="12"/>
                <c:pt idx="0">
                  <c:v>40935</c:v>
                </c:pt>
                <c:pt idx="1">
                  <c:v>36388</c:v>
                </c:pt>
                <c:pt idx="2">
                  <c:v>46360</c:v>
                </c:pt>
                <c:pt idx="3">
                  <c:v>45112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DE1-4302-AB70-A518A0D84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797696"/>
        <c:axId val="106803584"/>
      </c:lineChart>
      <c:catAx>
        <c:axId val="106797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6803584"/>
        <c:crosses val="autoZero"/>
        <c:auto val="1"/>
        <c:lblAlgn val="ctr"/>
        <c:lblOffset val="100"/>
        <c:noMultiLvlLbl val="0"/>
      </c:catAx>
      <c:valAx>
        <c:axId val="106803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 de consumo</a:t>
                </a:r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6797696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s-EC" sz="1600" b="1" i="0" baseline="0">
                <a:effectLst/>
              </a:rPr>
              <a:t>Transacciones de consumos pagados con tarjeta de débito (con chip)</a:t>
            </a:r>
            <a:endParaRPr lang="es-EC" sz="1600">
              <a:effectLst/>
            </a:endParaRPr>
          </a:p>
        </c:rich>
      </c:tx>
      <c:layout>
        <c:manualLayout>
          <c:xMode val="edge"/>
          <c:yMode val="edge"/>
          <c:x val="0.11422052667242162"/>
          <c:y val="8.1481326233693568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4641660401177"/>
          <c:y val="0.17410527729528191"/>
          <c:w val="0.83893278470434285"/>
          <c:h val="0.49811058131013797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III'!$B$60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III'!$C$60:$N$60</c:f>
              <c:numCache>
                <c:formatCode>#,##0</c:formatCode>
                <c:ptCount val="12"/>
                <c:pt idx="0">
                  <c:v>1553855</c:v>
                </c:pt>
                <c:pt idx="1">
                  <c:v>1371869</c:v>
                </c:pt>
                <c:pt idx="2">
                  <c:v>1653556</c:v>
                </c:pt>
                <c:pt idx="3">
                  <c:v>1671280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DFC3-4EEE-A2CD-49963A2E8906}"/>
            </c:ext>
          </c:extLst>
        </c:ser>
        <c:ser>
          <c:idx val="1"/>
          <c:order val="1"/>
          <c:tx>
            <c:strRef>
              <c:f>'SECCIÓN III'!$B$61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III'!$C$61:$N$61</c:f>
              <c:numCache>
                <c:formatCode>#,##0</c:formatCode>
                <c:ptCount val="12"/>
                <c:pt idx="0">
                  <c:v>1602660</c:v>
                </c:pt>
                <c:pt idx="1">
                  <c:v>1474692</c:v>
                </c:pt>
                <c:pt idx="2">
                  <c:v>1502897</c:v>
                </c:pt>
                <c:pt idx="3">
                  <c:v>1600283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DFC3-4EEE-A2CD-49963A2E8906}"/>
            </c:ext>
          </c:extLst>
        </c:ser>
        <c:ser>
          <c:idx val="2"/>
          <c:order val="2"/>
          <c:tx>
            <c:strRef>
              <c:f>'SECCIÓN III'!$B$62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III'!$C$62:$N$62</c:f>
              <c:numCache>
                <c:formatCode>#,##0</c:formatCode>
                <c:ptCount val="12"/>
                <c:pt idx="0">
                  <c:v>1226434</c:v>
                </c:pt>
                <c:pt idx="1">
                  <c:v>1136903</c:v>
                </c:pt>
                <c:pt idx="2">
                  <c:v>1308184</c:v>
                </c:pt>
                <c:pt idx="3">
                  <c:v>1284450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C3-4EEE-A2CD-49963A2E8906}"/>
            </c:ext>
          </c:extLst>
        </c:ser>
        <c:ser>
          <c:idx val="3"/>
          <c:order val="3"/>
          <c:tx>
            <c:strRef>
              <c:f>'SECCIÓN III'!$B$63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III'!$C$63:$N$63</c:f>
              <c:numCache>
                <c:formatCode>#,##0</c:formatCode>
                <c:ptCount val="12"/>
                <c:pt idx="0">
                  <c:v>672607</c:v>
                </c:pt>
                <c:pt idx="1">
                  <c:v>661499</c:v>
                </c:pt>
                <c:pt idx="2">
                  <c:v>841441</c:v>
                </c:pt>
                <c:pt idx="3">
                  <c:v>711374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DFC3-4EEE-A2CD-49963A2E8906}"/>
            </c:ext>
          </c:extLst>
        </c:ser>
        <c:ser>
          <c:idx val="4"/>
          <c:order val="4"/>
          <c:tx>
            <c:strRef>
              <c:f>'SECCIÓN III'!$B$64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III'!$C$64:$N$64</c:f>
              <c:numCache>
                <c:formatCode>#,##0</c:formatCode>
                <c:ptCount val="12"/>
                <c:pt idx="0">
                  <c:v>619521</c:v>
                </c:pt>
                <c:pt idx="1">
                  <c:v>556034</c:v>
                </c:pt>
                <c:pt idx="2">
                  <c:v>675276</c:v>
                </c:pt>
                <c:pt idx="3">
                  <c:v>621984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DFC3-4EEE-A2CD-49963A2E8906}"/>
            </c:ext>
          </c:extLst>
        </c:ser>
        <c:ser>
          <c:idx val="5"/>
          <c:order val="5"/>
          <c:tx>
            <c:strRef>
              <c:f>'SECCIÓN III'!$B$65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III'!$C$65:$N$65</c:f>
              <c:numCache>
                <c:formatCode>#,##0</c:formatCode>
                <c:ptCount val="12"/>
                <c:pt idx="0">
                  <c:v>296357</c:v>
                </c:pt>
                <c:pt idx="1">
                  <c:v>276194</c:v>
                </c:pt>
                <c:pt idx="2">
                  <c:v>317914</c:v>
                </c:pt>
                <c:pt idx="3">
                  <c:v>310708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FC3-4EEE-A2CD-49963A2E8906}"/>
            </c:ext>
          </c:extLst>
        </c:ser>
        <c:ser>
          <c:idx val="6"/>
          <c:order val="6"/>
          <c:tx>
            <c:strRef>
              <c:f>'SECCIÓN III'!$B$66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III'!$C$66:$N$66</c:f>
              <c:numCache>
                <c:formatCode>#,##0</c:formatCode>
                <c:ptCount val="12"/>
                <c:pt idx="0">
                  <c:v>148948</c:v>
                </c:pt>
                <c:pt idx="1">
                  <c:v>105951</c:v>
                </c:pt>
                <c:pt idx="2">
                  <c:v>127844</c:v>
                </c:pt>
                <c:pt idx="3">
                  <c:v>112657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6-DFC3-4EEE-A2CD-49963A2E8906}"/>
            </c:ext>
          </c:extLst>
        </c:ser>
        <c:ser>
          <c:idx val="7"/>
          <c:order val="7"/>
          <c:tx>
            <c:strRef>
              <c:f>'SECCIÓN III'!$B$67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III'!$C$67:$N$67</c:f>
              <c:numCache>
                <c:formatCode>#,##0</c:formatCode>
                <c:ptCount val="12"/>
                <c:pt idx="0">
                  <c:v>47826</c:v>
                </c:pt>
                <c:pt idx="1">
                  <c:v>46774</c:v>
                </c:pt>
                <c:pt idx="2">
                  <c:v>54022</c:v>
                </c:pt>
                <c:pt idx="3">
                  <c:v>54079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AA7-4DE1-AC31-C3B6124416C5}"/>
            </c:ext>
          </c:extLst>
        </c:ser>
        <c:ser>
          <c:idx val="8"/>
          <c:order val="8"/>
          <c:tx>
            <c:strRef>
              <c:f>'SECCIÓN III'!$B$68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III'!$C$68:$N$68</c:f>
              <c:numCache>
                <c:formatCode>#,##0</c:formatCode>
                <c:ptCount val="12"/>
                <c:pt idx="0">
                  <c:v>40935</c:v>
                </c:pt>
                <c:pt idx="1">
                  <c:v>36388</c:v>
                </c:pt>
                <c:pt idx="2">
                  <c:v>46360</c:v>
                </c:pt>
                <c:pt idx="3">
                  <c:v>45112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AA7-4DE1-AC31-C3B6124416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058496"/>
        <c:axId val="108060032"/>
      </c:lineChart>
      <c:catAx>
        <c:axId val="1080584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8060032"/>
        <c:crosses val="autoZero"/>
        <c:auto val="1"/>
        <c:lblAlgn val="ctr"/>
        <c:lblOffset val="100"/>
        <c:noMultiLvlLbl val="0"/>
      </c:catAx>
      <c:valAx>
        <c:axId val="10806003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Transacciones</a:t>
                </a:r>
                <a:r>
                  <a:rPr lang="es-EC" baseline="0"/>
                  <a:t> de consumo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8058496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10974763764041337"/>
          <c:y val="0.8437385923322881"/>
          <c:w val="0.81070754019233726"/>
          <c:h val="0.14030245359494289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Participación de transacciones de consumos con tarjeta débito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III'!$O$14</c:f>
              <c:strCache>
                <c:ptCount val="1"/>
                <c:pt idx="0">
                  <c:v>Total de  transacciones de consumos  al año</c:v>
                </c:pt>
              </c:strCache>
            </c:strRef>
          </c:tx>
          <c:dLbls>
            <c:dLbl>
              <c:idx val="0"/>
              <c:layout>
                <c:manualLayout>
                  <c:x val="3.7945229779988869E-2"/>
                  <c:y val="7.32446994751475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1AC-4627-B57A-5DB8E98DD052}"/>
                </c:ext>
              </c:extLst>
            </c:dLbl>
            <c:dLbl>
              <c:idx val="1"/>
              <c:layout>
                <c:manualLayout>
                  <c:x val="7.28322432649747E-2"/>
                  <c:y val="-3.17660991742413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1AC-4627-B57A-5DB8E98DD052}"/>
                </c:ext>
              </c:extLst>
            </c:dLbl>
            <c:dLbl>
              <c:idx val="2"/>
              <c:layout>
                <c:manualLayout>
                  <c:x val="-2.7001518516328472E-3"/>
                  <c:y val="-1.977925168653063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1AC-4627-B57A-5DB8E98DD052}"/>
                </c:ext>
              </c:extLst>
            </c:dLbl>
            <c:dLbl>
              <c:idx val="3"/>
              <c:layout>
                <c:manualLayout>
                  <c:x val="4.6100320833056471E-3"/>
                  <c:y val="7.3015683174906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1AC-4627-B57A-5DB8E98DD052}"/>
                </c:ext>
              </c:extLst>
            </c:dLbl>
            <c:dLbl>
              <c:idx val="4"/>
              <c:layout>
                <c:manualLayout>
                  <c:x val="-9.360257178510098E-2"/>
                  <c:y val="0.1211147395497500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1AC-4627-B57A-5DB8E98DD052}"/>
                </c:ext>
              </c:extLst>
            </c:dLbl>
            <c:dLbl>
              <c:idx val="5"/>
              <c:layout>
                <c:manualLayout>
                  <c:x val="-0.13001145440458128"/>
                  <c:y val="8.90977407769480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1AC-4627-B57A-5DB8E98DD052}"/>
                </c:ext>
              </c:extLst>
            </c:dLbl>
            <c:dLbl>
              <c:idx val="6"/>
              <c:layout>
                <c:manualLayout>
                  <c:x val="-0.16132353846613393"/>
                  <c:y val="1.70046227926035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1AC-4627-B57A-5DB8E98DD05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1AC-4627-B57A-5DB8E98DD05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1AC-4627-B57A-5DB8E98DD05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1AC-4627-B57A-5DB8E98DD05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1AC-4627-B57A-5DB8E98DD05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1AC-4627-B57A-5DB8E98DD05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1AC-4627-B57A-5DB8E98DD05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1AC-4627-B57A-5DB8E98DD052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1AC-4627-B57A-5DB8E98DD052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1AC-4627-B57A-5DB8E98DD052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1AC-4627-B57A-5DB8E98DD052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1AC-4627-B57A-5DB8E98DD052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1AC-4627-B57A-5DB8E98DD05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III'!$B$15:$B$26</c:f>
              <c:strCache>
                <c:ptCount val="12"/>
                <c:pt idx="0">
                  <c:v>Banco Produbanco Grupo Promerica</c:v>
                </c:pt>
                <c:pt idx="1">
                  <c:v>Banco Pichincha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Solidario</c:v>
                </c:pt>
                <c:pt idx="11">
                  <c:v>Banco Amazonas</c:v>
                </c:pt>
              </c:strCache>
            </c:strRef>
          </c:cat>
          <c:val>
            <c:numRef>
              <c:f>'SECCIÓN III'!$O$15:$O$26</c:f>
              <c:numCache>
                <c:formatCode>#,##0</c:formatCode>
                <c:ptCount val="12"/>
                <c:pt idx="0">
                  <c:v>6250560</c:v>
                </c:pt>
                <c:pt idx="1">
                  <c:v>6180532</c:v>
                </c:pt>
                <c:pt idx="2">
                  <c:v>4955971</c:v>
                </c:pt>
                <c:pt idx="3">
                  <c:v>2886998</c:v>
                </c:pt>
                <c:pt idx="4">
                  <c:v>2472815</c:v>
                </c:pt>
                <c:pt idx="5">
                  <c:v>1201173</c:v>
                </c:pt>
                <c:pt idx="6">
                  <c:v>495400</c:v>
                </c:pt>
                <c:pt idx="7">
                  <c:v>202701</c:v>
                </c:pt>
                <c:pt idx="8">
                  <c:v>168795</c:v>
                </c:pt>
                <c:pt idx="9">
                  <c:v>27852</c:v>
                </c:pt>
                <c:pt idx="10">
                  <c:v>24383</c:v>
                </c:pt>
                <c:pt idx="11">
                  <c:v>18314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1AC-4627-B57A-5DB8E98DD05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/>
              <a:t>Participación de transacciones de consumos con tarjeta débito (con chip)</a:t>
            </a:r>
            <a:endParaRPr lang="es-EC" sz="1600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III'!$P$59</c:f>
              <c:strCache>
                <c:ptCount val="1"/>
                <c:pt idx="0">
                  <c:v>Promedio mensual de transacciones de consumos</c:v>
                </c:pt>
              </c:strCache>
            </c:strRef>
          </c:tx>
          <c:dLbls>
            <c:dLbl>
              <c:idx val="0"/>
              <c:layout>
                <c:manualLayout>
                  <c:x val="3.1229583333333335E-2"/>
                  <c:y val="5.66306613234569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33-410C-8A2B-D2D144F8D702}"/>
                </c:ext>
              </c:extLst>
            </c:dLbl>
            <c:dLbl>
              <c:idx val="1"/>
              <c:layout>
                <c:manualLayout>
                  <c:x val="6.125111111111111E-2"/>
                  <c:y val="-1.201348180572292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33-410C-8A2B-D2D144F8D702}"/>
                </c:ext>
              </c:extLst>
            </c:dLbl>
            <c:dLbl>
              <c:idx val="2"/>
              <c:layout>
                <c:manualLayout>
                  <c:x val="-3.8998402777777781E-2"/>
                  <c:y val="-8.704040001168178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33-410C-8A2B-D2D144F8D702}"/>
                </c:ext>
              </c:extLst>
            </c:dLbl>
            <c:dLbl>
              <c:idx val="3"/>
              <c:layout>
                <c:manualLayout>
                  <c:x val="-2.7923125E-2"/>
                  <c:y val="4.744809438713570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33-410C-8A2B-D2D144F8D702}"/>
                </c:ext>
              </c:extLst>
            </c:dLbl>
            <c:dLbl>
              <c:idx val="4"/>
              <c:layout>
                <c:manualLayout>
                  <c:x val="-6.5634652777777774E-2"/>
                  <c:y val="8.63177493033028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33-410C-8A2B-D2D144F8D702}"/>
                </c:ext>
              </c:extLst>
            </c:dLbl>
            <c:dLbl>
              <c:idx val="6"/>
              <c:layout>
                <c:manualLayout>
                  <c:x val="-3.4147222222222225E-2"/>
                  <c:y val="2.749270261345882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33-410C-8A2B-D2D144F8D70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533-410C-8A2B-D2D144F8D70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33-410C-8A2B-D2D144F8D70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33-410C-8A2B-D2D144F8D70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533-410C-8A2B-D2D144F8D70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533-410C-8A2B-D2D144F8D70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533-410C-8A2B-D2D144F8D70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533-410C-8A2B-D2D144F8D702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533-410C-8A2B-D2D144F8D702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533-410C-8A2B-D2D144F8D702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533-410C-8A2B-D2D144F8D702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533-410C-8A2B-D2D144F8D702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533-410C-8A2B-D2D144F8D70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III'!$B$60:$B$75</c:f>
              <c:strCache>
                <c:ptCount val="16"/>
                <c:pt idx="0">
                  <c:v>Banco Produbanco Grupo Promerica</c:v>
                </c:pt>
                <c:pt idx="1">
                  <c:v>Banco Pichincha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Solidario</c:v>
                </c:pt>
                <c:pt idx="11">
                  <c:v>Banco Amazonas</c:v>
                </c:pt>
                <c:pt idx="12">
                  <c:v>Banco Procredit</c:v>
                </c:pt>
                <c:pt idx="13">
                  <c:v>Banco Comercial de Manabí</c:v>
                </c:pt>
                <c:pt idx="14">
                  <c:v>Banco Delbank</c:v>
                </c:pt>
                <c:pt idx="15">
                  <c:v>Banco Desarrollo de los Pueblos</c:v>
                </c:pt>
              </c:strCache>
            </c:strRef>
          </c:cat>
          <c:val>
            <c:numRef>
              <c:f>'SECCIÓN III'!$P$60:$P$75</c:f>
              <c:numCache>
                <c:formatCode>#,##0</c:formatCode>
                <c:ptCount val="16"/>
                <c:pt idx="0">
                  <c:v>1562640</c:v>
                </c:pt>
                <c:pt idx="1">
                  <c:v>1545133</c:v>
                </c:pt>
                <c:pt idx="2">
                  <c:v>1238992.75</c:v>
                </c:pt>
                <c:pt idx="3">
                  <c:v>721730.25</c:v>
                </c:pt>
                <c:pt idx="4">
                  <c:v>618203.75</c:v>
                </c:pt>
                <c:pt idx="5">
                  <c:v>300293.25</c:v>
                </c:pt>
                <c:pt idx="6">
                  <c:v>123850</c:v>
                </c:pt>
                <c:pt idx="7">
                  <c:v>50675.25</c:v>
                </c:pt>
                <c:pt idx="8">
                  <c:v>42198.75</c:v>
                </c:pt>
                <c:pt idx="9">
                  <c:v>6963</c:v>
                </c:pt>
                <c:pt idx="10">
                  <c:v>6095.75</c:v>
                </c:pt>
                <c:pt idx="11">
                  <c:v>4578.5</c:v>
                </c:pt>
                <c:pt idx="12">
                  <c:v>672.75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F533-410C-8A2B-D2D144F8D70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 baseline="0"/>
              <a:t>Facturación total con tarjeta de débito por emisor</a:t>
            </a:r>
            <a:endParaRPr lang="es-EC" sz="1400"/>
          </a:p>
        </c:rich>
      </c:tx>
      <c:layout>
        <c:manualLayout>
          <c:xMode val="edge"/>
          <c:yMode val="edge"/>
          <c:x val="0.15184061251076686"/>
          <c:y val="1.628195763330898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667934782608695"/>
          <c:y val="0.1549576923076923"/>
          <c:w val="0.84165605219022088"/>
          <c:h val="0.51191364328577571"/>
        </c:manualLayout>
      </c:layout>
      <c:lineChart>
        <c:grouping val="standard"/>
        <c:varyColors val="0"/>
        <c:ser>
          <c:idx val="0"/>
          <c:order val="0"/>
          <c:tx>
            <c:strRef>
              <c:f>'SECCIÓN IV'!$B$15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IV'!$C$15:$N$15</c:f>
              <c:numCache>
                <c:formatCode>_("$"\ * #,##0_);_("$"\ * \(#,##0\);_("$"\ * "-"??_);_(@_)</c:formatCode>
                <c:ptCount val="12"/>
                <c:pt idx="0">
                  <c:v>59279600</c:v>
                </c:pt>
                <c:pt idx="1">
                  <c:v>52826052</c:v>
                </c:pt>
                <c:pt idx="2">
                  <c:v>54107288</c:v>
                </c:pt>
                <c:pt idx="3">
                  <c:v>59670356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711-4801-895C-F626A2126364}"/>
            </c:ext>
          </c:extLst>
        </c:ser>
        <c:ser>
          <c:idx val="1"/>
          <c:order val="1"/>
          <c:tx>
            <c:strRef>
              <c:f>'SECCIÓN IV'!$B$16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IV'!$C$16:$N$16</c:f>
              <c:numCache>
                <c:formatCode>_("$"\ * #,##0_);_("$"\ * \(#,##0\);_("$"\ * "-"??_);_(@_)</c:formatCode>
                <c:ptCount val="12"/>
                <c:pt idx="0">
                  <c:v>37963129.5</c:v>
                </c:pt>
                <c:pt idx="1">
                  <c:v>32551248.5</c:v>
                </c:pt>
                <c:pt idx="2">
                  <c:v>39994339</c:v>
                </c:pt>
                <c:pt idx="3">
                  <c:v>42102744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711-4801-895C-F626A2126364}"/>
            </c:ext>
          </c:extLst>
        </c:ser>
        <c:ser>
          <c:idx val="2"/>
          <c:order val="2"/>
          <c:tx>
            <c:strRef>
              <c:f>'SECCIÓN IV'!$B$17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IV'!$C$17:$N$17</c:f>
              <c:numCache>
                <c:formatCode>_("$"\ * #,##0_);_("$"\ * \(#,##0\);_("$"\ * "-"??_);_(@_)</c:formatCode>
                <c:ptCount val="12"/>
                <c:pt idx="0">
                  <c:v>33501980</c:v>
                </c:pt>
                <c:pt idx="1">
                  <c:v>30213850</c:v>
                </c:pt>
                <c:pt idx="2">
                  <c:v>35869060</c:v>
                </c:pt>
                <c:pt idx="3">
                  <c:v>35807972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C711-4801-895C-F626A2126364}"/>
            </c:ext>
          </c:extLst>
        </c:ser>
        <c:ser>
          <c:idx val="3"/>
          <c:order val="3"/>
          <c:tx>
            <c:strRef>
              <c:f>'SECCIÓN IV'!$B$18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IV'!$C$18:$N$18</c:f>
              <c:numCache>
                <c:formatCode>_("$"\ * #,##0_);_("$"\ * \(#,##0\);_("$"\ * "-"??_);_(@_)</c:formatCode>
                <c:ptCount val="12"/>
                <c:pt idx="0">
                  <c:v>23907524</c:v>
                </c:pt>
                <c:pt idx="1">
                  <c:v>21568269.63999939</c:v>
                </c:pt>
                <c:pt idx="2">
                  <c:v>28958248.219999313</c:v>
                </c:pt>
                <c:pt idx="3">
                  <c:v>26215252.559997559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11-4801-895C-F626A2126364}"/>
            </c:ext>
          </c:extLst>
        </c:ser>
        <c:ser>
          <c:idx val="4"/>
          <c:order val="4"/>
          <c:tx>
            <c:strRef>
              <c:f>'SECCIÓN IV'!$B$19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IV'!$C$19:$N$19</c:f>
              <c:numCache>
                <c:formatCode>_("$"\ * #,##0_);_("$"\ * \(#,##0\);_("$"\ * "-"??_);_(@_)</c:formatCode>
                <c:ptCount val="12"/>
                <c:pt idx="0">
                  <c:v>17523834</c:v>
                </c:pt>
                <c:pt idx="1">
                  <c:v>15062764</c:v>
                </c:pt>
                <c:pt idx="2">
                  <c:v>18402004</c:v>
                </c:pt>
                <c:pt idx="3">
                  <c:v>18233626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711-4801-895C-F626A2126364}"/>
            </c:ext>
          </c:extLst>
        </c:ser>
        <c:ser>
          <c:idx val="5"/>
          <c:order val="5"/>
          <c:tx>
            <c:strRef>
              <c:f>'SECCIÓN IV'!$B$20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IV'!$C$20:$N$20</c:f>
              <c:numCache>
                <c:formatCode>_("$"\ * #,##0_);_("$"\ * \(#,##0\);_("$"\ * "-"??_);_(@_)</c:formatCode>
                <c:ptCount val="12"/>
                <c:pt idx="0">
                  <c:v>9977448</c:v>
                </c:pt>
                <c:pt idx="1">
                  <c:v>9047841</c:v>
                </c:pt>
                <c:pt idx="2">
                  <c:v>10419975</c:v>
                </c:pt>
                <c:pt idx="3">
                  <c:v>10696065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711-4801-895C-F626A2126364}"/>
            </c:ext>
          </c:extLst>
        </c:ser>
        <c:ser>
          <c:idx val="6"/>
          <c:order val="6"/>
          <c:tx>
            <c:strRef>
              <c:f>'SECCIÓN IV'!$B$21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IV'!$C$21:$N$21</c:f>
              <c:numCache>
                <c:formatCode>_("$"\ * #,##0_);_("$"\ * \(#,##0\);_("$"\ * "-"??_);_(@_)</c:formatCode>
                <c:ptCount val="12"/>
                <c:pt idx="0">
                  <c:v>6676384.5</c:v>
                </c:pt>
                <c:pt idx="1">
                  <c:v>4260774</c:v>
                </c:pt>
                <c:pt idx="2">
                  <c:v>5143929.5</c:v>
                </c:pt>
                <c:pt idx="3">
                  <c:v>4613228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711-4801-895C-F626A2126364}"/>
            </c:ext>
          </c:extLst>
        </c:ser>
        <c:ser>
          <c:idx val="7"/>
          <c:order val="7"/>
          <c:tx>
            <c:strRef>
              <c:f>'SECCIÓN IV'!$B$22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IV'!$C$22:$N$22</c:f>
              <c:numCache>
                <c:formatCode>_("$"\ * #,##0_);_("$"\ * \(#,##0\);_("$"\ * "-"??_);_(@_)</c:formatCode>
                <c:ptCount val="12"/>
                <c:pt idx="0">
                  <c:v>1915198.125</c:v>
                </c:pt>
                <c:pt idx="1">
                  <c:v>1789725</c:v>
                </c:pt>
                <c:pt idx="2">
                  <c:v>2072275.5</c:v>
                </c:pt>
                <c:pt idx="3">
                  <c:v>2063036.5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711-4801-895C-F626A2126364}"/>
            </c:ext>
          </c:extLst>
        </c:ser>
        <c:ser>
          <c:idx val="9"/>
          <c:order val="8"/>
          <c:tx>
            <c:strRef>
              <c:f>'SECCIÓN IV'!$B$23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IV'!$C$14:$N$14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IV'!$C$23:$N$23</c:f>
              <c:numCache>
                <c:formatCode>_("$"\ * #,##0_);_("$"\ * \(#,##0\);_("$"\ * "-"??_);_(@_)</c:formatCode>
                <c:ptCount val="12"/>
                <c:pt idx="0">
                  <c:v>1536576.75</c:v>
                </c:pt>
                <c:pt idx="1">
                  <c:v>1338913.875</c:v>
                </c:pt>
                <c:pt idx="2">
                  <c:v>1763410</c:v>
                </c:pt>
                <c:pt idx="3">
                  <c:v>1780145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711-4801-895C-F626A21263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63776"/>
        <c:axId val="108365312"/>
      </c:lineChart>
      <c:catAx>
        <c:axId val="1083637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8365312"/>
        <c:crosses val="autoZero"/>
        <c:auto val="1"/>
        <c:lblAlgn val="ctr"/>
        <c:lblOffset val="100"/>
        <c:noMultiLvlLbl val="0"/>
      </c:catAx>
      <c:valAx>
        <c:axId val="108365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08363776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2127736521268918"/>
          <c:y val="0.83468245388458306"/>
          <c:w val="0.81313520977428844"/>
          <c:h val="0.1484336899844832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facturación de tarjeta de débito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IV'!$P$14</c:f>
              <c:strCache>
                <c:ptCount val="1"/>
                <c:pt idx="0">
                  <c:v>Facturación promedio (USD)</c:v>
                </c:pt>
              </c:strCache>
            </c:strRef>
          </c:tx>
          <c:dLbls>
            <c:dLbl>
              <c:idx val="0"/>
              <c:layout>
                <c:manualLayout>
                  <c:x val="1.0720289855072463E-2"/>
                  <c:y val="3.201282051282051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54C-4028-995D-E0195FC414A4}"/>
                </c:ext>
              </c:extLst>
            </c:dLbl>
            <c:dLbl>
              <c:idx val="1"/>
              <c:layout>
                <c:manualLayout>
                  <c:x val="5.6981038647342996E-2"/>
                  <c:y val="-2.44145299145299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54C-4028-995D-E0195FC414A4}"/>
                </c:ext>
              </c:extLst>
            </c:dLbl>
            <c:dLbl>
              <c:idx val="2"/>
              <c:layout>
                <c:manualLayout>
                  <c:x val="-2.4360688405797103E-2"/>
                  <c:y val="-6.05132478632478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54C-4028-995D-E0195FC414A4}"/>
                </c:ext>
              </c:extLst>
            </c:dLbl>
            <c:dLbl>
              <c:idx val="3"/>
              <c:layout>
                <c:manualLayout>
                  <c:x val="-4.0065157004830917E-2"/>
                  <c:y val="7.834615384615384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54C-4028-995D-E0195FC414A4}"/>
                </c:ext>
              </c:extLst>
            </c:dLbl>
            <c:dLbl>
              <c:idx val="4"/>
              <c:layout>
                <c:manualLayout>
                  <c:x val="-6.8049516908212565E-2"/>
                  <c:y val="6.22301282051282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54C-4028-995D-E0195FC414A4}"/>
                </c:ext>
              </c:extLst>
            </c:dLbl>
            <c:dLbl>
              <c:idx val="5"/>
              <c:layout>
                <c:manualLayout>
                  <c:x val="-8.2697705314009662E-2"/>
                  <c:y val="6.61583333333333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E54C-4028-995D-E0195FC414A4}"/>
                </c:ext>
              </c:extLst>
            </c:dLbl>
            <c:dLbl>
              <c:idx val="6"/>
              <c:layout>
                <c:manualLayout>
                  <c:x val="-6.5790157004830915E-2"/>
                  <c:y val="2.841282051282051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E54C-4028-995D-E0195FC414A4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E54C-4028-995D-E0195FC414A4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E54C-4028-995D-E0195FC414A4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E54C-4028-995D-E0195FC414A4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E54C-4028-995D-E0195FC414A4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E54C-4028-995D-E0195FC414A4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E54C-4028-995D-E0195FC414A4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E54C-4028-995D-E0195FC414A4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E54C-4028-995D-E0195FC414A4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E54C-4028-995D-E0195FC414A4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E54C-4028-995D-E0195FC414A4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E54C-4028-995D-E0195FC414A4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E54C-4028-995D-E0195FC414A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IV'!$B$15:$B$26</c:f>
              <c:strCache>
                <c:ptCount val="12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Amazonas</c:v>
                </c:pt>
                <c:pt idx="11">
                  <c:v>Banco Solidario</c:v>
                </c:pt>
              </c:strCache>
            </c:strRef>
          </c:cat>
          <c:val>
            <c:numRef>
              <c:f>'SECCIÓN IV'!$P$15:$P$26</c:f>
              <c:numCache>
                <c:formatCode>_("$"\ * #,##0_);_("$"\ * \(#,##0\);_("$"\ * "-"??_);_(@_)</c:formatCode>
                <c:ptCount val="12"/>
                <c:pt idx="0">
                  <c:v>56470824</c:v>
                </c:pt>
                <c:pt idx="1">
                  <c:v>38152865.25</c:v>
                </c:pt>
                <c:pt idx="2">
                  <c:v>33848215.5</c:v>
                </c:pt>
                <c:pt idx="3">
                  <c:v>25162323.604999065</c:v>
                </c:pt>
                <c:pt idx="4">
                  <c:v>17305557</c:v>
                </c:pt>
                <c:pt idx="5">
                  <c:v>10035332.25</c:v>
                </c:pt>
                <c:pt idx="6">
                  <c:v>5173579</c:v>
                </c:pt>
                <c:pt idx="7">
                  <c:v>1960058.78125</c:v>
                </c:pt>
                <c:pt idx="8">
                  <c:v>1604761.40625</c:v>
                </c:pt>
                <c:pt idx="9">
                  <c:v>328408.5</c:v>
                </c:pt>
                <c:pt idx="10">
                  <c:v>311811.296875</c:v>
                </c:pt>
                <c:pt idx="11">
                  <c:v>200643.24609375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E54C-4028-995D-E0195FC414A4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Facturación</a:t>
            </a:r>
            <a:r>
              <a:rPr lang="es-EC" sz="1400" baseline="0"/>
              <a:t> con tarjeta de débito (con chip)</a:t>
            </a:r>
            <a:endParaRPr lang="es-EC" sz="1400"/>
          </a:p>
        </c:rich>
      </c:tx>
      <c:layout>
        <c:manualLayout>
          <c:xMode val="edge"/>
          <c:yMode val="edge"/>
          <c:x val="0.23633695652173914"/>
          <c:y val="2.98504273504273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943248792270531"/>
          <c:y val="0.16038504273504273"/>
          <c:w val="0.8536497208983943"/>
          <c:h val="0.51041020173364682"/>
        </c:manualLayout>
      </c:layout>
      <c:lineChart>
        <c:grouping val="standard"/>
        <c:varyColors val="0"/>
        <c:ser>
          <c:idx val="0"/>
          <c:order val="0"/>
          <c:tx>
            <c:strRef>
              <c:f>'SECCIÓN IV'!$B$60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IV'!$C$59:$N$59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IV'!$C$60:$N$60</c:f>
              <c:numCache>
                <c:formatCode>_("$"\ * #,##0_);_("$"\ * \(#,##0\);_("$"\ * "-"??_);_(@_)</c:formatCode>
                <c:ptCount val="12"/>
                <c:pt idx="0">
                  <c:v>59279599.609999999</c:v>
                </c:pt>
                <c:pt idx="1">
                  <c:v>52826051.649999999</c:v>
                </c:pt>
                <c:pt idx="2">
                  <c:v>54107286.399999999</c:v>
                </c:pt>
                <c:pt idx="3">
                  <c:v>59670354.590000004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C2C0-42B2-A7D8-548C3BC861C2}"/>
            </c:ext>
          </c:extLst>
        </c:ser>
        <c:ser>
          <c:idx val="1"/>
          <c:order val="1"/>
          <c:tx>
            <c:strRef>
              <c:f>'SECCIÓN IV'!$B$61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IV'!$C$59:$N$59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IV'!$C$61:$N$61</c:f>
              <c:numCache>
                <c:formatCode>_("$"\ * #,##0_);_("$"\ * \(#,##0\);_("$"\ * "-"??_);_(@_)</c:formatCode>
                <c:ptCount val="12"/>
                <c:pt idx="0">
                  <c:v>37963128.480000004</c:v>
                </c:pt>
                <c:pt idx="1">
                  <c:v>32551248.600000001</c:v>
                </c:pt>
                <c:pt idx="2">
                  <c:v>39994339.590000004</c:v>
                </c:pt>
                <c:pt idx="3">
                  <c:v>42102745.309999995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C2C0-42B2-A7D8-548C3BC861C2}"/>
            </c:ext>
          </c:extLst>
        </c:ser>
        <c:ser>
          <c:idx val="2"/>
          <c:order val="2"/>
          <c:tx>
            <c:strRef>
              <c:f>'SECCIÓN IV'!$B$62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IV'!$C$59:$N$59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IV'!$C$62:$N$62</c:f>
              <c:numCache>
                <c:formatCode>_("$"\ * #,##0_);_("$"\ * \(#,##0\);_("$"\ * "-"??_);_(@_)</c:formatCode>
                <c:ptCount val="12"/>
                <c:pt idx="0">
                  <c:v>33501980.609999999</c:v>
                </c:pt>
                <c:pt idx="1">
                  <c:v>30213849.379999999</c:v>
                </c:pt>
                <c:pt idx="2">
                  <c:v>35869060.810000002</c:v>
                </c:pt>
                <c:pt idx="3">
                  <c:v>35807970.460000001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C0-42B2-A7D8-548C3BC861C2}"/>
            </c:ext>
          </c:extLst>
        </c:ser>
        <c:ser>
          <c:idx val="3"/>
          <c:order val="3"/>
          <c:tx>
            <c:strRef>
              <c:f>'SECCIÓN IV'!$B$63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IV'!$C$59:$N$59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IV'!$C$63:$N$63</c:f>
              <c:numCache>
                <c:formatCode>_("$"\ * #,##0_);_("$"\ * \(#,##0\);_("$"\ * "-"??_);_(@_)</c:formatCode>
                <c:ptCount val="12"/>
                <c:pt idx="0">
                  <c:v>23907523.030000001</c:v>
                </c:pt>
                <c:pt idx="1">
                  <c:v>21568048.920000002</c:v>
                </c:pt>
                <c:pt idx="2">
                  <c:v>28958225.98</c:v>
                </c:pt>
                <c:pt idx="3">
                  <c:v>26214840.170000002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C2C0-42B2-A7D8-548C3BC861C2}"/>
            </c:ext>
          </c:extLst>
        </c:ser>
        <c:ser>
          <c:idx val="4"/>
          <c:order val="4"/>
          <c:tx>
            <c:strRef>
              <c:f>'SECCIÓN IV'!$B$64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IV'!$C$59:$N$59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IV'!$C$64:$N$64</c:f>
              <c:numCache>
                <c:formatCode>_("$"\ * #,##0_);_("$"\ * \(#,##0\);_("$"\ * "-"??_);_(@_)</c:formatCode>
                <c:ptCount val="12"/>
                <c:pt idx="0">
                  <c:v>17523833.25</c:v>
                </c:pt>
                <c:pt idx="1">
                  <c:v>15062764.34</c:v>
                </c:pt>
                <c:pt idx="2">
                  <c:v>18402004.969999999</c:v>
                </c:pt>
                <c:pt idx="3">
                  <c:v>18233626.739999998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C2C0-42B2-A7D8-548C3BC861C2}"/>
            </c:ext>
          </c:extLst>
        </c:ser>
        <c:ser>
          <c:idx val="5"/>
          <c:order val="5"/>
          <c:tx>
            <c:strRef>
              <c:f>'SECCIÓN IV'!$B$65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IV'!$C$59:$N$59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IV'!$C$65:$N$65</c:f>
              <c:numCache>
                <c:formatCode>_("$"\ * #,##0_);_("$"\ * \(#,##0\);_("$"\ * "-"??_);_(@_)</c:formatCode>
                <c:ptCount val="12"/>
                <c:pt idx="0">
                  <c:v>9977447.9499999993</c:v>
                </c:pt>
                <c:pt idx="1">
                  <c:v>9047840.9000000004</c:v>
                </c:pt>
                <c:pt idx="2">
                  <c:v>10419974.6</c:v>
                </c:pt>
                <c:pt idx="3">
                  <c:v>10696064.720000001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C0-42B2-A7D8-548C3BC861C2}"/>
            </c:ext>
          </c:extLst>
        </c:ser>
        <c:ser>
          <c:idx val="6"/>
          <c:order val="6"/>
          <c:tx>
            <c:strRef>
              <c:f>'SECCIÓN IV'!$B$66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IV'!$C$59:$N$59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IV'!$C$66:$N$66</c:f>
              <c:numCache>
                <c:formatCode>_("$"\ * #,##0_);_("$"\ * \(#,##0\);_("$"\ * "-"??_);_(@_)</c:formatCode>
                <c:ptCount val="12"/>
                <c:pt idx="0">
                  <c:v>6676384.4900000002</c:v>
                </c:pt>
                <c:pt idx="1">
                  <c:v>4260774.24</c:v>
                </c:pt>
                <c:pt idx="2">
                  <c:v>5143929.34</c:v>
                </c:pt>
                <c:pt idx="3">
                  <c:v>4613227.9400000004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2C0-42B2-A7D8-548C3BC861C2}"/>
            </c:ext>
          </c:extLst>
        </c:ser>
        <c:ser>
          <c:idx val="7"/>
          <c:order val="7"/>
          <c:tx>
            <c:strRef>
              <c:f>'SECCIÓN IV'!$B$67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IV'!$C$59:$N$59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IV'!$C$67:$N$67</c:f>
              <c:numCache>
                <c:formatCode>_("$"\ * #,##0_);_("$"\ * \(#,##0\);_("$"\ * "-"??_);_(@_)</c:formatCode>
                <c:ptCount val="12"/>
                <c:pt idx="0">
                  <c:v>1915198.13</c:v>
                </c:pt>
                <c:pt idx="1">
                  <c:v>1789725.04</c:v>
                </c:pt>
                <c:pt idx="2">
                  <c:v>2072275.49</c:v>
                </c:pt>
                <c:pt idx="3">
                  <c:v>2063036.52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C2C0-42B2-A7D8-548C3BC861C2}"/>
            </c:ext>
          </c:extLst>
        </c:ser>
        <c:ser>
          <c:idx val="9"/>
          <c:order val="8"/>
          <c:tx>
            <c:strRef>
              <c:f>'SECCIÓN IV'!$B$68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IV'!$C$59:$N$59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IV'!$C$68:$N$68</c:f>
              <c:numCache>
                <c:formatCode>_("$"\ * #,##0_);_("$"\ * \(#,##0\);_("$"\ * "-"??_);_(@_)</c:formatCode>
                <c:ptCount val="12"/>
                <c:pt idx="0">
                  <c:v>1536576.72</c:v>
                </c:pt>
                <c:pt idx="1">
                  <c:v>1338913.9099999999</c:v>
                </c:pt>
                <c:pt idx="2">
                  <c:v>1763410.02</c:v>
                </c:pt>
                <c:pt idx="3">
                  <c:v>1780145.05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C2C0-42B2-A7D8-548C3BC861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574272"/>
        <c:axId val="117576064"/>
      </c:lineChart>
      <c:catAx>
        <c:axId val="1175742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17576064"/>
        <c:crosses val="autoZero"/>
        <c:auto val="1"/>
        <c:lblAlgn val="ctr"/>
        <c:lblOffset val="100"/>
        <c:noMultiLvlLbl val="0"/>
      </c:catAx>
      <c:valAx>
        <c:axId val="117576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facturación</a:t>
                </a:r>
                <a:r>
                  <a:rPr lang="es-EC" baseline="0"/>
                  <a:t> (USD)</a:t>
                </a:r>
                <a:endParaRPr lang="es-EC"/>
              </a:p>
            </c:rich>
          </c:tx>
          <c:overlay val="0"/>
        </c:title>
        <c:numFmt formatCode="_(&quot;$&quot;\ * #,##0_);_(&quot;$&quot;\ * \(#,##0\);_(&quot;$&quot;\ * &quot;-&quot;??_);_(@_)" sourceLinked="1"/>
        <c:majorTickMark val="out"/>
        <c:minorTickMark val="none"/>
        <c:tickLblPos val="nextTo"/>
        <c:crossAx val="11757427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207678910900562"/>
          <c:y val="0.83444394272064726"/>
          <c:w val="0.79074913487052989"/>
          <c:h val="0.14864784203910414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facturación de tarjeta de débito (con chip) por emisor</a:t>
            </a:r>
            <a:endParaRPr lang="es-EC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IV'!$P$59</c:f>
              <c:strCache>
                <c:ptCount val="1"/>
                <c:pt idx="0">
                  <c:v>Facturación promedio (USD)</c:v>
                </c:pt>
              </c:strCache>
            </c:strRef>
          </c:tx>
          <c:dLbls>
            <c:dLbl>
              <c:idx val="0"/>
              <c:layout>
                <c:manualLayout>
                  <c:x val="1.9257654101139266E-2"/>
                  <c:y val="1.64306036819074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59C-43AF-9F82-19FB4CC92032}"/>
                </c:ext>
              </c:extLst>
            </c:dLbl>
            <c:dLbl>
              <c:idx val="1"/>
              <c:layout>
                <c:manualLayout>
                  <c:x val="0.12340163201670636"/>
                  <c:y val="-2.526860820536577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59C-43AF-9F82-19FB4CC92032}"/>
                </c:ext>
              </c:extLst>
            </c:dLbl>
            <c:dLbl>
              <c:idx val="2"/>
              <c:layout>
                <c:manualLayout>
                  <c:x val="-8.3741909645490498E-2"/>
                  <c:y val="-5.757951030049597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59C-43AF-9F82-19FB4CC92032}"/>
                </c:ext>
              </c:extLst>
            </c:dLbl>
            <c:dLbl>
              <c:idx val="3"/>
              <c:layout>
                <c:manualLayout>
                  <c:x val="-1.9850458066038749E-2"/>
                  <c:y val="3.435734981305119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59C-43AF-9F82-19FB4CC92032}"/>
                </c:ext>
              </c:extLst>
            </c:dLbl>
            <c:dLbl>
              <c:idx val="4"/>
              <c:layout>
                <c:manualLayout>
                  <c:x val="-7.7858425053816502E-2"/>
                  <c:y val="5.73892813187284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59C-43AF-9F82-19FB4CC92032}"/>
                </c:ext>
              </c:extLst>
            </c:dLbl>
            <c:dLbl>
              <c:idx val="5"/>
              <c:layout>
                <c:manualLayout>
                  <c:x val="-9.1144914787558928E-2"/>
                  <c:y val="7.7731468438230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59C-43AF-9F82-19FB4CC92032}"/>
                </c:ext>
              </c:extLst>
            </c:dLbl>
            <c:dLbl>
              <c:idx val="6"/>
              <c:layout>
                <c:manualLayout>
                  <c:x val="-0.15467470517139037"/>
                  <c:y val="1.659344478571957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59C-43AF-9F82-19FB4CC9203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59C-43AF-9F82-19FB4CC9203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59C-43AF-9F82-19FB4CC9203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59C-43AF-9F82-19FB4CC9203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59C-43AF-9F82-19FB4CC9203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59C-43AF-9F82-19FB4CC9203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59C-43AF-9F82-19FB4CC9203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959C-43AF-9F82-19FB4CC92032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959C-43AF-9F82-19FB4CC92032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959C-43AF-9F82-19FB4CC92032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959C-43AF-9F82-19FB4CC92032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959C-43AF-9F82-19FB4CC92032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959C-43AF-9F82-19FB4CC9203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IV'!$B$60:$B$75</c:f>
              <c:strCache>
                <c:ptCount val="16"/>
                <c:pt idx="0">
                  <c:v>Banco Pichincha</c:v>
                </c:pt>
                <c:pt idx="1">
                  <c:v>Banco Produbanco Grupo Promerica</c:v>
                </c:pt>
                <c:pt idx="2">
                  <c:v>Banco del Pacífico</c:v>
                </c:pt>
                <c:pt idx="3">
                  <c:v>Banco de Guayaquil</c:v>
                </c:pt>
                <c:pt idx="4">
                  <c:v>Banco Bolivariano</c:v>
                </c:pt>
                <c:pt idx="5">
                  <c:v>Banco Internacional</c:v>
                </c:pt>
                <c:pt idx="6">
                  <c:v>Banco General Rumiñahui</c:v>
                </c:pt>
                <c:pt idx="7">
                  <c:v>Banco de Loja</c:v>
                </c:pt>
                <c:pt idx="8">
                  <c:v>Banco de Machala</c:v>
                </c:pt>
                <c:pt idx="9">
                  <c:v>Banco del Austro</c:v>
                </c:pt>
                <c:pt idx="10">
                  <c:v>Banco Amazonas</c:v>
                </c:pt>
                <c:pt idx="11">
                  <c:v>Banco Solidario</c:v>
                </c:pt>
                <c:pt idx="12">
                  <c:v>Banco Procredit</c:v>
                </c:pt>
                <c:pt idx="13">
                  <c:v>Banco Comercial de Manabí</c:v>
                </c:pt>
                <c:pt idx="14">
                  <c:v>Banco Delbank</c:v>
                </c:pt>
                <c:pt idx="15">
                  <c:v>Banco Desarrollo de los Pueblos</c:v>
                </c:pt>
              </c:strCache>
            </c:strRef>
          </c:cat>
          <c:val>
            <c:numRef>
              <c:f>'SECCIÓN IV'!$P$60:$P$75</c:f>
              <c:numCache>
                <c:formatCode>_("$"\ * #,##0_);_("$"\ * \(#,##0\);_("$"\ * "-"??_);_(@_)</c:formatCode>
                <c:ptCount val="16"/>
                <c:pt idx="0">
                  <c:v>56470823.0625</c:v>
                </c:pt>
                <c:pt idx="1">
                  <c:v>38152865.495000005</c:v>
                </c:pt>
                <c:pt idx="2">
                  <c:v>33848215.314999998</c:v>
                </c:pt>
                <c:pt idx="3">
                  <c:v>25162159.525000002</c:v>
                </c:pt>
                <c:pt idx="4">
                  <c:v>17305557.324999999</c:v>
                </c:pt>
                <c:pt idx="5">
                  <c:v>10035332.0425</c:v>
                </c:pt>
                <c:pt idx="6">
                  <c:v>5173579.0025000004</c:v>
                </c:pt>
                <c:pt idx="7">
                  <c:v>1960058.7949999999</c:v>
                </c:pt>
                <c:pt idx="8">
                  <c:v>1604761.425</c:v>
                </c:pt>
                <c:pt idx="9">
                  <c:v>328408.5025</c:v>
                </c:pt>
                <c:pt idx="10">
                  <c:v>311811.29499999998</c:v>
                </c:pt>
                <c:pt idx="11">
                  <c:v>200643.24250000002</c:v>
                </c:pt>
                <c:pt idx="12">
                  <c:v>29292.577499999999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959C-43AF-9F82-19FB4CC9203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Posicionamiento</a:t>
            </a:r>
            <a:r>
              <a:rPr lang="es-EC" baseline="0"/>
              <a:t> de emisores de tarjeta de débito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7171198449768646"/>
          <c:y val="0.1555202218175705"/>
          <c:w val="0.75823390542668756"/>
          <c:h val="0.68976481380411425"/>
        </c:manualLayout>
      </c:layout>
      <c:bubbleChart>
        <c:varyColors val="0"/>
        <c:ser>
          <c:idx val="0"/>
          <c:order val="0"/>
          <c:tx>
            <c:strRef>
              <c:f>'SECCIÓN V'!$B$15</c:f>
              <c:strCache>
                <c:ptCount val="1"/>
                <c:pt idx="0">
                  <c:v>Banco Pichincha</c:v>
                </c:pt>
              </c:strCache>
            </c:strRef>
          </c:tx>
          <c:invertIfNegative val="0"/>
          <c:dPt>
            <c:idx val="0"/>
            <c:invertIfNegative val="0"/>
            <c:bubble3D val="1"/>
            <c:spPr>
              <a:blipFill>
                <a:blip xmlns:r="http://schemas.openxmlformats.org/officeDocument/2006/relationships" r:embed="rId1"/>
                <a:stretch>
                  <a:fillRect/>
                </a:stretch>
              </a:blipFill>
            </c:spPr>
            <c:extLst>
              <c:ext xmlns:c16="http://schemas.microsoft.com/office/drawing/2014/chart" uri="{C3380CC4-5D6E-409C-BE32-E72D297353CC}">
                <c16:uniqueId val="{00000001-0092-438D-9506-1481903CF23E}"/>
              </c:ext>
            </c:extLst>
          </c:dPt>
          <c:xVal>
            <c:numRef>
              <c:f>'SECCIÓN V'!$C$15</c:f>
              <c:numCache>
                <c:formatCode>#,##0</c:formatCode>
                <c:ptCount val="1"/>
                <c:pt idx="0">
                  <c:v>3547290.5</c:v>
                </c:pt>
              </c:numCache>
            </c:numRef>
          </c:xVal>
          <c:yVal>
            <c:numRef>
              <c:f>'SECCIÓN V'!$D$15</c:f>
              <c:numCache>
                <c:formatCode>#,##0</c:formatCode>
                <c:ptCount val="1"/>
                <c:pt idx="0">
                  <c:v>6180532</c:v>
                </c:pt>
              </c:numCache>
            </c:numRef>
          </c:yVal>
          <c:bubbleSize>
            <c:numRef>
              <c:f>'SECCIÓN V'!$E$15</c:f>
              <c:numCache>
                <c:formatCode>_("$"\ * #,##0_);_("$"\ * \(#,##0\);_("$"\ * "-"??_);_(@_)</c:formatCode>
                <c:ptCount val="1"/>
                <c:pt idx="0">
                  <c:v>225883296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1-A3E3-4A85-9A54-7F52CB675B25}"/>
            </c:ext>
          </c:extLst>
        </c:ser>
        <c:ser>
          <c:idx val="1"/>
          <c:order val="1"/>
          <c:tx>
            <c:strRef>
              <c:f>'SECCIÓN V'!$B$16</c:f>
              <c:strCache>
                <c:ptCount val="1"/>
                <c:pt idx="0">
                  <c:v>Banco Produbanco Grupo Promerica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  <a:ln w="25400">
              <a:noFill/>
            </a:ln>
          </c:spPr>
          <c:invertIfNegative val="0"/>
          <c:dPt>
            <c:idx val="0"/>
            <c:invertIfNegative val="0"/>
            <c:bubble3D val="1"/>
            <c:extLst>
              <c:ext xmlns:c16="http://schemas.microsoft.com/office/drawing/2014/chart" uri="{C3380CC4-5D6E-409C-BE32-E72D297353CC}">
                <c16:uniqueId val="{00000002-0092-438D-9506-1481903CF23E}"/>
              </c:ext>
            </c:extLst>
          </c:dPt>
          <c:xVal>
            <c:numRef>
              <c:f>'SECCIÓN V'!$C$16</c:f>
              <c:numCache>
                <c:formatCode>#,##0</c:formatCode>
                <c:ptCount val="1"/>
                <c:pt idx="0">
                  <c:v>870531.25</c:v>
                </c:pt>
              </c:numCache>
            </c:numRef>
          </c:xVal>
          <c:yVal>
            <c:numRef>
              <c:f>'SECCIÓN V'!$D$16</c:f>
              <c:numCache>
                <c:formatCode>#,##0</c:formatCode>
                <c:ptCount val="1"/>
                <c:pt idx="0">
                  <c:v>6250560</c:v>
                </c:pt>
              </c:numCache>
            </c:numRef>
          </c:yVal>
          <c:bubbleSize>
            <c:numRef>
              <c:f>'SECCIÓN V'!$E$16</c:f>
              <c:numCache>
                <c:formatCode>_("$"\ * #,##0_);_("$"\ * \(#,##0\);_("$"\ * "-"??_);_(@_)</c:formatCode>
                <c:ptCount val="1"/>
                <c:pt idx="0">
                  <c:v>152611461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3-A3E3-4A85-9A54-7F52CB675B25}"/>
            </c:ext>
          </c:extLst>
        </c:ser>
        <c:ser>
          <c:idx val="2"/>
          <c:order val="2"/>
          <c:tx>
            <c:strRef>
              <c:f>'SECCIÓN V'!$B$17</c:f>
              <c:strCache>
                <c:ptCount val="1"/>
                <c:pt idx="0">
                  <c:v>Banco del Pacífico</c:v>
                </c:pt>
              </c:strCache>
            </c:strRef>
          </c:tx>
          <c:spPr>
            <a:blipFill>
              <a:blip xmlns:r="http://schemas.openxmlformats.org/officeDocument/2006/relationships" r:embed="rId3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'SECCIÓN V'!$C$17</c:f>
              <c:numCache>
                <c:formatCode>#,##0</c:formatCode>
                <c:ptCount val="1"/>
                <c:pt idx="0">
                  <c:v>1543535.75</c:v>
                </c:pt>
              </c:numCache>
            </c:numRef>
          </c:xVal>
          <c:yVal>
            <c:numRef>
              <c:f>'SECCIÓN V'!$D$17</c:f>
              <c:numCache>
                <c:formatCode>#,##0</c:formatCode>
                <c:ptCount val="1"/>
                <c:pt idx="0">
                  <c:v>4955971</c:v>
                </c:pt>
              </c:numCache>
            </c:numRef>
          </c:yVal>
          <c:bubbleSize>
            <c:numRef>
              <c:f>'SECCIÓN V'!$E$17</c:f>
              <c:numCache>
                <c:formatCode>_("$"\ * #,##0_);_("$"\ * \(#,##0\);_("$"\ * "-"??_);_(@_)</c:formatCode>
                <c:ptCount val="1"/>
                <c:pt idx="0">
                  <c:v>135392862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5-A3E3-4A85-9A54-7F52CB675B25}"/>
            </c:ext>
          </c:extLst>
        </c:ser>
        <c:ser>
          <c:idx val="3"/>
          <c:order val="3"/>
          <c:tx>
            <c:strRef>
              <c:f>'SECCIÓN V'!$B$18</c:f>
              <c:strCache>
                <c:ptCount val="1"/>
                <c:pt idx="0">
                  <c:v>Banco de Guayaquil</c:v>
                </c:pt>
              </c:strCache>
            </c:strRef>
          </c:tx>
          <c:spPr>
            <a:blipFill>
              <a:blip xmlns:r="http://schemas.openxmlformats.org/officeDocument/2006/relationships" r:embed="rId4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'SECCIÓN V'!$C$18</c:f>
              <c:numCache>
                <c:formatCode>#,##0</c:formatCode>
                <c:ptCount val="1"/>
                <c:pt idx="0">
                  <c:v>1158276.75</c:v>
                </c:pt>
              </c:numCache>
            </c:numRef>
          </c:xVal>
          <c:yVal>
            <c:numRef>
              <c:f>'SECCIÓN V'!$D$18</c:f>
              <c:numCache>
                <c:formatCode>#,##0</c:formatCode>
                <c:ptCount val="1"/>
                <c:pt idx="0">
                  <c:v>2886998</c:v>
                </c:pt>
              </c:numCache>
            </c:numRef>
          </c:yVal>
          <c:bubbleSize>
            <c:numRef>
              <c:f>'SECCIÓN V'!$E$18</c:f>
              <c:numCache>
                <c:formatCode>_("$"\ * #,##0_);_("$"\ * \(#,##0\);_("$"\ * "-"??_);_(@_)</c:formatCode>
                <c:ptCount val="1"/>
                <c:pt idx="0">
                  <c:v>100649294.41999626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7-A3E3-4A85-9A54-7F52CB675B25}"/>
            </c:ext>
          </c:extLst>
        </c:ser>
        <c:ser>
          <c:idx val="4"/>
          <c:order val="4"/>
          <c:tx>
            <c:strRef>
              <c:f>'SECCIÓN V'!$B$20</c:f>
              <c:strCache>
                <c:ptCount val="1"/>
                <c:pt idx="0">
                  <c:v>Banco Internacional</c:v>
                </c:pt>
              </c:strCache>
            </c:strRef>
          </c:tx>
          <c:spPr>
            <a:blipFill>
              <a:blip xmlns:r="http://schemas.openxmlformats.org/officeDocument/2006/relationships" r:embed="rId5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'SECCIÓN V'!$C$20</c:f>
              <c:numCache>
                <c:formatCode>#,##0</c:formatCode>
                <c:ptCount val="1"/>
                <c:pt idx="0">
                  <c:v>455444.75</c:v>
                </c:pt>
              </c:numCache>
            </c:numRef>
          </c:xVal>
          <c:yVal>
            <c:numRef>
              <c:f>'SECCIÓN V'!$D$20</c:f>
              <c:numCache>
                <c:formatCode>#,##0</c:formatCode>
                <c:ptCount val="1"/>
                <c:pt idx="0">
                  <c:v>1201173</c:v>
                </c:pt>
              </c:numCache>
            </c:numRef>
          </c:yVal>
          <c:bubbleSize>
            <c:numRef>
              <c:f>'SECCIÓN V'!$E$20</c:f>
              <c:numCache>
                <c:formatCode>_("$"\ * #,##0_);_("$"\ * \(#,##0\);_("$"\ * "-"??_);_(@_)</c:formatCode>
                <c:ptCount val="1"/>
                <c:pt idx="0">
                  <c:v>40141329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9-A3E3-4A85-9A54-7F52CB675B25}"/>
            </c:ext>
          </c:extLst>
        </c:ser>
        <c:ser>
          <c:idx val="5"/>
          <c:order val="5"/>
          <c:tx>
            <c:strRef>
              <c:f>'SECCIÓN V'!$B$19</c:f>
              <c:strCache>
                <c:ptCount val="1"/>
                <c:pt idx="0">
                  <c:v>Banco Bolivariano</c:v>
                </c:pt>
              </c:strCache>
            </c:strRef>
          </c:tx>
          <c:spPr>
            <a:blipFill>
              <a:blip xmlns:r="http://schemas.openxmlformats.org/officeDocument/2006/relationships" r:embed="rId6"/>
              <a:stretch>
                <a:fillRect/>
              </a:stretch>
            </a:blipFill>
            <a:ln w="25400">
              <a:noFill/>
            </a:ln>
          </c:spPr>
          <c:invertIfNegative val="0"/>
          <c:xVal>
            <c:numRef>
              <c:f>'SECCIÓN V'!$C$19</c:f>
              <c:numCache>
                <c:formatCode>#,##0</c:formatCode>
                <c:ptCount val="1"/>
                <c:pt idx="0">
                  <c:v>423531</c:v>
                </c:pt>
              </c:numCache>
            </c:numRef>
          </c:xVal>
          <c:yVal>
            <c:numRef>
              <c:f>'SECCIÓN V'!$D$19</c:f>
              <c:numCache>
                <c:formatCode>#,##0</c:formatCode>
                <c:ptCount val="1"/>
                <c:pt idx="0">
                  <c:v>2472815</c:v>
                </c:pt>
              </c:numCache>
            </c:numRef>
          </c:yVal>
          <c:bubbleSize>
            <c:numRef>
              <c:f>'SECCIÓN V'!$E$19</c:f>
              <c:numCache>
                <c:formatCode>_("$"\ * #,##0_);_("$"\ * \(#,##0\);_("$"\ * "-"??_);_(@_)</c:formatCode>
                <c:ptCount val="1"/>
                <c:pt idx="0">
                  <c:v>69222228</c:v>
                </c:pt>
              </c:numCache>
            </c:numRef>
          </c:bubbleSize>
          <c:bubble3D val="1"/>
          <c:extLst>
            <c:ext xmlns:c16="http://schemas.microsoft.com/office/drawing/2014/chart" uri="{C3380CC4-5D6E-409C-BE32-E72D297353CC}">
              <c16:uniqueId val="{0000000B-A3E3-4A85-9A54-7F52CB67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117693440"/>
        <c:axId val="117712000"/>
      </c:bubbleChart>
      <c:valAx>
        <c:axId val="117693440"/>
        <c:scaling>
          <c:orientation val="minMax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low"/>
        <c:crossAx val="117712000"/>
        <c:crosses val="autoZero"/>
        <c:crossBetween val="midCat"/>
      </c:valAx>
      <c:valAx>
        <c:axId val="117712000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 baseline="0"/>
                  <a:t>Transacciones de consumo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17693440"/>
        <c:crosses val="autoZero"/>
        <c:crossBetween val="midCat"/>
      </c:valAx>
      <c:spPr>
        <a:ln>
          <a:noFill/>
        </a:ln>
      </c:spPr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consumos con tarjeta de débito</a:t>
            </a:r>
            <a:endParaRPr lang="es-EC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I'!$B$18</c:f>
              <c:strCache>
                <c:ptCount val="1"/>
                <c:pt idx="0">
                  <c:v>Transacciones de consumos totales con tarjeta de débito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I'!$C$18:$N$18</c:f>
              <c:numCache>
                <c:formatCode>#,##0</c:formatCode>
                <c:ptCount val="12"/>
                <c:pt idx="0">
                  <c:v>6227167.0000000009</c:v>
                </c:pt>
                <c:pt idx="1">
                  <c:v>5683122</c:v>
                </c:pt>
                <c:pt idx="2">
                  <c:v>6546820.0000000009</c:v>
                </c:pt>
                <c:pt idx="3">
                  <c:v>6431076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A02-4321-B234-F5FC0C0DB41E}"/>
            </c:ext>
          </c:extLst>
        </c:ser>
        <c:ser>
          <c:idx val="1"/>
          <c:order val="1"/>
          <c:tx>
            <c:strRef>
              <c:f>'SECCIÓN I'!$B$19</c:f>
              <c:strCache>
                <c:ptCount val="1"/>
                <c:pt idx="0">
                  <c:v>Transacciones de consumos con tarjeta de débito con chip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I'!$C$19:$N$19</c:f>
              <c:numCache>
                <c:formatCode>#,##0</c:formatCode>
                <c:ptCount val="12"/>
                <c:pt idx="0">
                  <c:v>6227128.0000000009</c:v>
                </c:pt>
                <c:pt idx="1">
                  <c:v>5683097.9999999991</c:v>
                </c:pt>
                <c:pt idx="2">
                  <c:v>6546817.9999999991</c:v>
                </c:pt>
                <c:pt idx="3">
                  <c:v>6431064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A02-4321-B234-F5FC0C0DB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04320"/>
        <c:axId val="102505856"/>
      </c:lineChart>
      <c:catAx>
        <c:axId val="1025043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2505856"/>
        <c:crosses val="autoZero"/>
        <c:auto val="1"/>
        <c:lblAlgn val="ctr"/>
        <c:lblOffset val="100"/>
        <c:noMultiLvlLbl val="0"/>
      </c:catAx>
      <c:valAx>
        <c:axId val="102505856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crossAx val="102504320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Evolución</a:t>
            </a:r>
            <a:r>
              <a:rPr lang="es-EC" baseline="0"/>
              <a:t> de facturación con tarjeta de débito</a:t>
            </a:r>
            <a:endParaRPr lang="es-EC"/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'SECCIÓN I'!$B$21</c:f>
              <c:strCache>
                <c:ptCount val="1"/>
                <c:pt idx="0">
                  <c:v>Facturación total con tarjeta de débito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I'!$C$21:$N$21</c:f>
              <c:numCache>
                <c:formatCode>_("$"\ * #,##0_);_("$"\ * \(#,##0\);_("$"\ * "-"??_);_(@_)</c:formatCode>
                <c:ptCount val="12"/>
                <c:pt idx="0">
                  <c:v>193133705.47265622</c:v>
                </c:pt>
                <c:pt idx="1">
                  <c:v>169444367.69664001</c:v>
                </c:pt>
                <c:pt idx="2">
                  <c:v>197656897.47781181</c:v>
                </c:pt>
                <c:pt idx="3">
                  <c:v>202099719.00531009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CE3-4B98-9B82-270BB909DEE1}"/>
            </c:ext>
          </c:extLst>
        </c:ser>
        <c:ser>
          <c:idx val="1"/>
          <c:order val="1"/>
          <c:tx>
            <c:strRef>
              <c:f>'SECCIÓN I'!$B$22</c:f>
              <c:strCache>
                <c:ptCount val="1"/>
                <c:pt idx="0">
                  <c:v>Facturación con tarjeta de débito con chip</c:v>
                </c:pt>
              </c:strCache>
            </c:strRef>
          </c:tx>
          <c:cat>
            <c:strRef>
              <c:f>'SECCIÓN 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I'!$C$22:$N$22</c:f>
              <c:numCache>
                <c:formatCode>_("$"\ * #,##0_);_("$"\ * \(#,##0\);_("$"\ * "-"??_);_(@_)</c:formatCode>
                <c:ptCount val="12"/>
                <c:pt idx="0">
                  <c:v>193133702.87</c:v>
                </c:pt>
                <c:pt idx="1">
                  <c:v>169444146.66</c:v>
                </c:pt>
                <c:pt idx="2">
                  <c:v>197656875.44999999</c:v>
                </c:pt>
                <c:pt idx="3">
                  <c:v>202099305.44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E3-4B98-9B82-270BB909DE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543744"/>
        <c:axId val="102545280"/>
      </c:lineChart>
      <c:catAx>
        <c:axId val="10254374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2545280"/>
        <c:crosses val="autoZero"/>
        <c:auto val="1"/>
        <c:lblAlgn val="ctr"/>
        <c:lblOffset val="100"/>
        <c:noMultiLvlLbl val="0"/>
      </c:catAx>
      <c:valAx>
        <c:axId val="102545280"/>
        <c:scaling>
          <c:orientation val="minMax"/>
        </c:scaling>
        <c:delete val="0"/>
        <c:axPos val="l"/>
        <c:numFmt formatCode="_(&quot;$&quot;\ * #,##0_);_(&quot;$&quot;\ * \(#,##0\);_(&quot;$&quot;\ * &quot;-&quot;??_);_(@_)" sourceLinked="1"/>
        <c:majorTickMark val="none"/>
        <c:minorTickMark val="none"/>
        <c:tickLblPos val="nextTo"/>
        <c:crossAx val="102543744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C" sz="1800"/>
              <a:t>Evolución</a:t>
            </a:r>
            <a:r>
              <a:rPr lang="es-EC" sz="1800" baseline="0"/>
              <a:t> de número de tarjetas de débito por emisor</a:t>
            </a:r>
            <a:endParaRPr lang="es-EC" sz="1800"/>
          </a:p>
        </c:rich>
      </c:tx>
      <c:layout>
        <c:manualLayout>
          <c:xMode val="edge"/>
          <c:yMode val="edge"/>
          <c:x val="0.20172421400040286"/>
          <c:y val="2.7962992932452375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052003679603832"/>
          <c:y val="0.14910390690756001"/>
          <c:w val="0.83731852596783296"/>
          <c:h val="0.5387435129556124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II'!$B$15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II'!$C$15:$N$15</c:f>
              <c:numCache>
                <c:formatCode>#,##0</c:formatCode>
                <c:ptCount val="12"/>
                <c:pt idx="0">
                  <c:v>3535250</c:v>
                </c:pt>
                <c:pt idx="1">
                  <c:v>3535250</c:v>
                </c:pt>
                <c:pt idx="2">
                  <c:v>3641888</c:v>
                </c:pt>
                <c:pt idx="3">
                  <c:v>3476774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A5A9-40FD-9B4B-6896704A7C55}"/>
            </c:ext>
          </c:extLst>
        </c:ser>
        <c:ser>
          <c:idx val="1"/>
          <c:order val="1"/>
          <c:tx>
            <c:strRef>
              <c:f>'SECCIÓN II'!$B$16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II'!$C$16:$N$16</c:f>
              <c:numCache>
                <c:formatCode>#,##0</c:formatCode>
                <c:ptCount val="12"/>
                <c:pt idx="0">
                  <c:v>1524574</c:v>
                </c:pt>
                <c:pt idx="1">
                  <c:v>1535298</c:v>
                </c:pt>
                <c:pt idx="2">
                  <c:v>1547118</c:v>
                </c:pt>
                <c:pt idx="3">
                  <c:v>1567153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A5A9-40FD-9B4B-6896704A7C55}"/>
            </c:ext>
          </c:extLst>
        </c:ser>
        <c:ser>
          <c:idx val="2"/>
          <c:order val="2"/>
          <c:tx>
            <c:strRef>
              <c:f>'SECCIÓN II'!$B$17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II'!$C$17:$N$17</c:f>
              <c:numCache>
                <c:formatCode>#,##0</c:formatCode>
                <c:ptCount val="12"/>
                <c:pt idx="0">
                  <c:v>1137712</c:v>
                </c:pt>
                <c:pt idx="1">
                  <c:v>1149227</c:v>
                </c:pt>
                <c:pt idx="2">
                  <c:v>1166917</c:v>
                </c:pt>
                <c:pt idx="3">
                  <c:v>1179251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A5A9-40FD-9B4B-6896704A7C55}"/>
            </c:ext>
          </c:extLst>
        </c:ser>
        <c:ser>
          <c:idx val="3"/>
          <c:order val="3"/>
          <c:tx>
            <c:strRef>
              <c:f>'SECCIÓN II'!$B$18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II'!$C$18:$N$18</c:f>
              <c:numCache>
                <c:formatCode>#,##0</c:formatCode>
                <c:ptCount val="12"/>
                <c:pt idx="0">
                  <c:v>857275</c:v>
                </c:pt>
                <c:pt idx="1">
                  <c:v>866762</c:v>
                </c:pt>
                <c:pt idx="2">
                  <c:v>878440</c:v>
                </c:pt>
                <c:pt idx="3">
                  <c:v>879648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A5A9-40FD-9B4B-6896704A7C55}"/>
            </c:ext>
          </c:extLst>
        </c:ser>
        <c:ser>
          <c:idx val="4"/>
          <c:order val="4"/>
          <c:tx>
            <c:strRef>
              <c:f>'SECCIÓN II'!$B$19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II'!$C$19:$N$19</c:f>
              <c:numCache>
                <c:formatCode>#,##0</c:formatCode>
                <c:ptCount val="12"/>
                <c:pt idx="0">
                  <c:v>451094</c:v>
                </c:pt>
                <c:pt idx="1">
                  <c:v>453542</c:v>
                </c:pt>
                <c:pt idx="2">
                  <c:v>457461</c:v>
                </c:pt>
                <c:pt idx="3">
                  <c:v>459682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A9-40FD-9B4B-6896704A7C55}"/>
            </c:ext>
          </c:extLst>
        </c:ser>
        <c:ser>
          <c:idx val="5"/>
          <c:order val="5"/>
          <c:tx>
            <c:strRef>
              <c:f>'SECCIÓN II'!$B$20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II'!$C$20:$N$20</c:f>
              <c:numCache>
                <c:formatCode>#,##0</c:formatCode>
                <c:ptCount val="12"/>
                <c:pt idx="0">
                  <c:v>423158</c:v>
                </c:pt>
                <c:pt idx="1">
                  <c:v>422362</c:v>
                </c:pt>
                <c:pt idx="2">
                  <c:v>423768</c:v>
                </c:pt>
                <c:pt idx="3">
                  <c:v>424836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5A9-40FD-9B4B-6896704A7C55}"/>
            </c:ext>
          </c:extLst>
        </c:ser>
        <c:ser>
          <c:idx val="6"/>
          <c:order val="6"/>
          <c:tx>
            <c:strRef>
              <c:f>'SECCIÓN II'!$B$21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II'!$C$21:$N$21</c:f>
              <c:numCache>
                <c:formatCode>#,##0</c:formatCode>
                <c:ptCount val="12"/>
                <c:pt idx="0">
                  <c:v>261451</c:v>
                </c:pt>
                <c:pt idx="1">
                  <c:v>264180</c:v>
                </c:pt>
                <c:pt idx="2">
                  <c:v>268082</c:v>
                </c:pt>
                <c:pt idx="3">
                  <c:v>269137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5A9-40FD-9B4B-6896704A7C55}"/>
            </c:ext>
          </c:extLst>
        </c:ser>
        <c:ser>
          <c:idx val="7"/>
          <c:order val="7"/>
          <c:tx>
            <c:strRef>
              <c:f>'SECCIÓN II'!$B$22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II'!$C$22:$N$22</c:f>
              <c:numCache>
                <c:formatCode>#,##0</c:formatCode>
                <c:ptCount val="12"/>
                <c:pt idx="0">
                  <c:v>136095</c:v>
                </c:pt>
                <c:pt idx="1">
                  <c:v>139092</c:v>
                </c:pt>
                <c:pt idx="2">
                  <c:v>139977</c:v>
                </c:pt>
                <c:pt idx="3">
                  <c:v>140004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A5A9-40FD-9B4B-6896704A7C55}"/>
            </c:ext>
          </c:extLst>
        </c:ser>
        <c:ser>
          <c:idx val="9"/>
          <c:order val="8"/>
          <c:tx>
            <c:strRef>
              <c:f>'SECCIÓN II'!$B$23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II'!$C$14:$N$14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II'!$C$23:$N$23</c:f>
              <c:numCache>
                <c:formatCode>#,##0</c:formatCode>
                <c:ptCount val="12"/>
                <c:pt idx="0">
                  <c:v>126532</c:v>
                </c:pt>
                <c:pt idx="1">
                  <c:v>127806</c:v>
                </c:pt>
                <c:pt idx="2">
                  <c:v>129974</c:v>
                </c:pt>
                <c:pt idx="3">
                  <c:v>131726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9-A5A9-40FD-9B4B-6896704A7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003840"/>
        <c:axId val="103153664"/>
      </c:lineChart>
      <c:catAx>
        <c:axId val="104003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3153664"/>
        <c:crosses val="autoZero"/>
        <c:auto val="1"/>
        <c:lblAlgn val="ctr"/>
        <c:lblOffset val="100"/>
        <c:noMultiLvlLbl val="0"/>
      </c:catAx>
      <c:valAx>
        <c:axId val="103153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</a:t>
                </a:r>
                <a:endParaRPr lang="es-EC"/>
              </a:p>
            </c:rich>
          </c:tx>
          <c:layout>
            <c:manualLayout>
              <c:xMode val="edge"/>
              <c:yMode val="edge"/>
              <c:x val="1.1577835366708339E-2"/>
              <c:y val="0.2899764771250225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0400384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538573090135035"/>
          <c:y val="0.83673806932558781"/>
          <c:w val="0.77578506023242"/>
          <c:h val="0.15340126497668785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s-EC" sz="1800"/>
              <a:t>Evolución</a:t>
            </a:r>
            <a:r>
              <a:rPr lang="es-EC" sz="1800" baseline="0"/>
              <a:t> del número de tarjeta de débito (con chip) por emisor</a:t>
            </a:r>
            <a:endParaRPr lang="es-EC" sz="1800"/>
          </a:p>
        </c:rich>
      </c:tx>
      <c:layout>
        <c:manualLayout>
          <c:xMode val="edge"/>
          <c:yMode val="edge"/>
          <c:x val="0.14672035850706119"/>
          <c:y val="4.1971666131296749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6555900255354516"/>
          <c:w val="0.82973564173234715"/>
          <c:h val="0.47988155524850623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II'!$B$60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II'!$C$60:$N$60</c:f>
              <c:numCache>
                <c:formatCode>#,##0</c:formatCode>
                <c:ptCount val="12"/>
                <c:pt idx="0">
                  <c:v>3535239</c:v>
                </c:pt>
                <c:pt idx="1">
                  <c:v>3535239</c:v>
                </c:pt>
                <c:pt idx="2">
                  <c:v>3641877</c:v>
                </c:pt>
                <c:pt idx="3">
                  <c:v>3476763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FD88-440E-815C-ACFCF2724A76}"/>
            </c:ext>
          </c:extLst>
        </c:ser>
        <c:ser>
          <c:idx val="1"/>
          <c:order val="1"/>
          <c:tx>
            <c:strRef>
              <c:f>'SECCIÓN II'!$B$61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II'!$C$61:$N$61</c:f>
              <c:numCache>
                <c:formatCode>#,##0</c:formatCode>
                <c:ptCount val="12"/>
                <c:pt idx="0">
                  <c:v>1137712</c:v>
                </c:pt>
                <c:pt idx="1">
                  <c:v>1149227</c:v>
                </c:pt>
                <c:pt idx="2">
                  <c:v>1166917</c:v>
                </c:pt>
                <c:pt idx="3">
                  <c:v>1179251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FD88-440E-815C-ACFCF2724A76}"/>
            </c:ext>
          </c:extLst>
        </c:ser>
        <c:ser>
          <c:idx val="2"/>
          <c:order val="2"/>
          <c:tx>
            <c:strRef>
              <c:f>'SECCIÓN II'!$B$62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II'!$C$62:$N$62</c:f>
              <c:numCache>
                <c:formatCode>#,##0</c:formatCode>
                <c:ptCount val="12"/>
                <c:pt idx="0">
                  <c:v>967777</c:v>
                </c:pt>
                <c:pt idx="1">
                  <c:v>971354</c:v>
                </c:pt>
                <c:pt idx="2">
                  <c:v>975359</c:v>
                </c:pt>
                <c:pt idx="3">
                  <c:v>984107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D88-440E-815C-ACFCF2724A76}"/>
            </c:ext>
          </c:extLst>
        </c:ser>
        <c:ser>
          <c:idx val="3"/>
          <c:order val="3"/>
          <c:tx>
            <c:strRef>
              <c:f>'SECCIÓN II'!$B$63</c:f>
              <c:strCache>
                <c:ptCount val="1"/>
                <c:pt idx="0">
                  <c:v>Banco Produbanco Grupo Promerica</c:v>
                </c:pt>
              </c:strCache>
            </c:strRef>
          </c:tx>
          <c:cat>
            <c:strRef>
              <c:f>'SECCIÓN 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II'!$C$63:$N$63</c:f>
              <c:numCache>
                <c:formatCode>#,##0</c:formatCode>
                <c:ptCount val="12"/>
                <c:pt idx="0">
                  <c:v>857275</c:v>
                </c:pt>
                <c:pt idx="1">
                  <c:v>866762</c:v>
                </c:pt>
                <c:pt idx="2">
                  <c:v>878440</c:v>
                </c:pt>
                <c:pt idx="3">
                  <c:v>879648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88-440E-815C-ACFCF2724A76}"/>
            </c:ext>
          </c:extLst>
        </c:ser>
        <c:ser>
          <c:idx val="4"/>
          <c:order val="4"/>
          <c:tx>
            <c:strRef>
              <c:f>'SECCIÓN II'!$B$64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II'!$C$64:$N$64</c:f>
              <c:numCache>
                <c:formatCode>#,##0</c:formatCode>
                <c:ptCount val="12"/>
                <c:pt idx="0">
                  <c:v>450268</c:v>
                </c:pt>
                <c:pt idx="1">
                  <c:v>452721</c:v>
                </c:pt>
                <c:pt idx="2">
                  <c:v>456643</c:v>
                </c:pt>
                <c:pt idx="3">
                  <c:v>458867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D88-440E-815C-ACFCF2724A76}"/>
            </c:ext>
          </c:extLst>
        </c:ser>
        <c:ser>
          <c:idx val="5"/>
          <c:order val="5"/>
          <c:tx>
            <c:strRef>
              <c:f>'SECCIÓN II'!$B$65</c:f>
              <c:strCache>
                <c:ptCount val="1"/>
                <c:pt idx="0">
                  <c:v>Banco Bolivariano</c:v>
                </c:pt>
              </c:strCache>
            </c:strRef>
          </c:tx>
          <c:cat>
            <c:strRef>
              <c:f>'SECCIÓN 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II'!$C$65:$N$65</c:f>
              <c:numCache>
                <c:formatCode>#,##0</c:formatCode>
                <c:ptCount val="12"/>
                <c:pt idx="0">
                  <c:v>423158</c:v>
                </c:pt>
                <c:pt idx="1">
                  <c:v>422362</c:v>
                </c:pt>
                <c:pt idx="2">
                  <c:v>423768</c:v>
                </c:pt>
                <c:pt idx="3">
                  <c:v>424836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D88-440E-815C-ACFCF2724A76}"/>
            </c:ext>
          </c:extLst>
        </c:ser>
        <c:ser>
          <c:idx val="6"/>
          <c:order val="6"/>
          <c:tx>
            <c:strRef>
              <c:f>'SECCIÓN II'!$B$66</c:f>
              <c:strCache>
                <c:ptCount val="1"/>
                <c:pt idx="0">
                  <c:v>Banco del Austro</c:v>
                </c:pt>
              </c:strCache>
            </c:strRef>
          </c:tx>
          <c:cat>
            <c:strRef>
              <c:f>'SECCIÓN 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II'!$C$66:$N$66</c:f>
              <c:numCache>
                <c:formatCode>#,##0</c:formatCode>
                <c:ptCount val="12"/>
                <c:pt idx="0">
                  <c:v>261451</c:v>
                </c:pt>
                <c:pt idx="1">
                  <c:v>264180</c:v>
                </c:pt>
                <c:pt idx="2">
                  <c:v>268082</c:v>
                </c:pt>
                <c:pt idx="3">
                  <c:v>269137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FD88-440E-815C-ACFCF2724A76}"/>
            </c:ext>
          </c:extLst>
        </c:ser>
        <c:ser>
          <c:idx val="7"/>
          <c:order val="7"/>
          <c:tx>
            <c:strRef>
              <c:f>'SECCIÓN II'!$B$67</c:f>
              <c:strCache>
                <c:ptCount val="1"/>
                <c:pt idx="0">
                  <c:v>Banco General Rumiñahui</c:v>
                </c:pt>
              </c:strCache>
            </c:strRef>
          </c:tx>
          <c:cat>
            <c:strRef>
              <c:f>'SECCIÓN 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II'!$C$67:$N$67</c:f>
              <c:numCache>
                <c:formatCode>#,##0</c:formatCode>
                <c:ptCount val="12"/>
                <c:pt idx="0">
                  <c:v>136095</c:v>
                </c:pt>
                <c:pt idx="1">
                  <c:v>139092</c:v>
                </c:pt>
                <c:pt idx="2">
                  <c:v>139977</c:v>
                </c:pt>
                <c:pt idx="3">
                  <c:v>140004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EC6-4A9F-81C9-660F6EF68817}"/>
            </c:ext>
          </c:extLst>
        </c:ser>
        <c:ser>
          <c:idx val="8"/>
          <c:order val="8"/>
          <c:tx>
            <c:strRef>
              <c:f>'SECCIÓN II'!$B$68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II'!$C$59:$N$59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II'!$C$68:$N$68</c:f>
              <c:numCache>
                <c:formatCode>#,##0</c:formatCode>
                <c:ptCount val="12"/>
                <c:pt idx="0">
                  <c:v>98557</c:v>
                </c:pt>
                <c:pt idx="1">
                  <c:v>98832</c:v>
                </c:pt>
                <c:pt idx="2">
                  <c:v>99207</c:v>
                </c:pt>
                <c:pt idx="3">
                  <c:v>99307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C6-4A9F-81C9-660F6EF68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200640"/>
        <c:axId val="103202176"/>
      </c:lineChart>
      <c:catAx>
        <c:axId val="1032006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3202176"/>
        <c:crosses val="autoZero"/>
        <c:auto val="1"/>
        <c:lblAlgn val="ctr"/>
        <c:lblOffset val="100"/>
        <c:noMultiLvlLbl val="0"/>
      </c:catAx>
      <c:valAx>
        <c:axId val="1032021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 de débito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3200640"/>
        <c:crosses val="autoZero"/>
        <c:crossBetween val="between"/>
      </c:valAx>
      <c:spPr>
        <a:ln>
          <a:noFill/>
        </a:ln>
      </c:spPr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s-EC" sz="1400"/>
              <a:t>Evolución</a:t>
            </a:r>
            <a:r>
              <a:rPr lang="es-EC" sz="1400" baseline="0"/>
              <a:t> de tarjeta de débito (sin chip) por emisor</a:t>
            </a:r>
          </a:p>
        </c:rich>
      </c:tx>
      <c:layout>
        <c:manualLayout>
          <c:xMode val="edge"/>
          <c:yMode val="edge"/>
          <c:x val="0.16966581899983074"/>
          <c:y val="3.00959401709401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02223185384144"/>
          <c:y val="0.15178598540880592"/>
          <c:w val="0.81339686813148449"/>
          <c:h val="0.51881662986442534"/>
        </c:manualLayout>
      </c:layout>
      <c:lineChart>
        <c:grouping val="standard"/>
        <c:varyColors val="0"/>
        <c:ser>
          <c:idx val="0"/>
          <c:order val="0"/>
          <c:tx>
            <c:strRef>
              <c:f>'SECCIÓN II'!$B$106</c:f>
              <c:strCache>
                <c:ptCount val="1"/>
                <c:pt idx="0">
                  <c:v>Banco del Pacífico</c:v>
                </c:pt>
              </c:strCache>
            </c:strRef>
          </c:tx>
          <c:cat>
            <c:strRef>
              <c:f>'SECCIÓN II'!$C$105:$N$105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II'!$C$106:$N$106</c:f>
              <c:numCache>
                <c:formatCode>#,##0</c:formatCode>
                <c:ptCount val="12"/>
                <c:pt idx="0">
                  <c:v>556797</c:v>
                </c:pt>
                <c:pt idx="1">
                  <c:v>563944</c:v>
                </c:pt>
                <c:pt idx="2">
                  <c:v>571759</c:v>
                </c:pt>
                <c:pt idx="3">
                  <c:v>583046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BE2-4266-958F-D186420CF113}"/>
            </c:ext>
          </c:extLst>
        </c:ser>
        <c:ser>
          <c:idx val="1"/>
          <c:order val="1"/>
          <c:tx>
            <c:strRef>
              <c:f>'SECCIÓN II'!$B$107</c:f>
              <c:strCache>
                <c:ptCount val="1"/>
                <c:pt idx="0">
                  <c:v>Banco de Loja</c:v>
                </c:pt>
              </c:strCache>
            </c:strRef>
          </c:tx>
          <c:cat>
            <c:strRef>
              <c:f>'SECCIÓN II'!$C$105:$N$105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II'!$C$107:$N$107</c:f>
              <c:numCache>
                <c:formatCode>#,##0</c:formatCode>
                <c:ptCount val="12"/>
                <c:pt idx="0">
                  <c:v>114984</c:v>
                </c:pt>
                <c:pt idx="1">
                  <c:v>116466</c:v>
                </c:pt>
                <c:pt idx="2">
                  <c:v>118788</c:v>
                </c:pt>
                <c:pt idx="3">
                  <c:v>120703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8BE2-4266-958F-D186420CF113}"/>
            </c:ext>
          </c:extLst>
        </c:ser>
        <c:ser>
          <c:idx val="2"/>
          <c:order val="2"/>
          <c:tx>
            <c:strRef>
              <c:f>'SECCIÓN II'!$B$108</c:f>
              <c:strCache>
                <c:ptCount val="1"/>
                <c:pt idx="0">
                  <c:v>Banco Comercial de Manabí</c:v>
                </c:pt>
              </c:strCache>
            </c:strRef>
          </c:tx>
          <c:cat>
            <c:strRef>
              <c:f>'SECCIÓN II'!$C$105:$N$105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II'!$C$108:$N$108</c:f>
              <c:numCache>
                <c:formatCode>#,##0</c:formatCode>
                <c:ptCount val="12"/>
                <c:pt idx="0">
                  <c:v>11283</c:v>
                </c:pt>
                <c:pt idx="1">
                  <c:v>11707</c:v>
                </c:pt>
                <c:pt idx="2">
                  <c:v>11969</c:v>
                </c:pt>
                <c:pt idx="3">
                  <c:v>12252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2-8BE2-4266-958F-D186420CF113}"/>
            </c:ext>
          </c:extLst>
        </c:ser>
        <c:ser>
          <c:idx val="3"/>
          <c:order val="3"/>
          <c:tx>
            <c:strRef>
              <c:f>'SECCIÓN II'!$B$109</c:f>
              <c:strCache>
                <c:ptCount val="1"/>
                <c:pt idx="0">
                  <c:v>Banco Delbank</c:v>
                </c:pt>
              </c:strCache>
            </c:strRef>
          </c:tx>
          <c:cat>
            <c:strRef>
              <c:f>'SECCIÓN II'!$C$105:$N$105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II'!$C$109:$N$109</c:f>
              <c:numCache>
                <c:formatCode>#,##0</c:formatCode>
                <c:ptCount val="12"/>
                <c:pt idx="0">
                  <c:v>4949</c:v>
                </c:pt>
                <c:pt idx="1">
                  <c:v>4938</c:v>
                </c:pt>
                <c:pt idx="2">
                  <c:v>4948</c:v>
                </c:pt>
                <c:pt idx="3">
                  <c:v>4994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3-8BE2-4266-958F-D186420CF113}"/>
            </c:ext>
          </c:extLst>
        </c:ser>
        <c:ser>
          <c:idx val="4"/>
          <c:order val="4"/>
          <c:tx>
            <c:strRef>
              <c:f>'SECCIÓN II'!$B$110</c:f>
              <c:strCache>
                <c:ptCount val="1"/>
                <c:pt idx="0">
                  <c:v>Banco Internacional</c:v>
                </c:pt>
              </c:strCache>
            </c:strRef>
          </c:tx>
          <c:cat>
            <c:strRef>
              <c:f>'SECCIÓN II'!$C$105:$N$105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II'!$C$110:$N$110</c:f>
              <c:numCache>
                <c:formatCode>#,##0</c:formatCode>
                <c:ptCount val="12"/>
                <c:pt idx="0">
                  <c:v>826</c:v>
                </c:pt>
                <c:pt idx="1">
                  <c:v>821</c:v>
                </c:pt>
                <c:pt idx="2">
                  <c:v>818</c:v>
                </c:pt>
                <c:pt idx="3">
                  <c:v>815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4-8BE2-4266-958F-D186420CF113}"/>
            </c:ext>
          </c:extLst>
        </c:ser>
        <c:ser>
          <c:idx val="5"/>
          <c:order val="5"/>
          <c:tx>
            <c:strRef>
              <c:f>'SECCIÓN II'!$B$111</c:f>
              <c:strCache>
                <c:ptCount val="1"/>
                <c:pt idx="0">
                  <c:v>Banco Pichincha</c:v>
                </c:pt>
              </c:strCache>
            </c:strRef>
          </c:tx>
          <c:cat>
            <c:strRef>
              <c:f>'SECCIÓN II'!$C$105:$N$105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II'!$C$111:$N$111</c:f>
              <c:numCache>
                <c:formatCode>#,##0</c:formatCode>
                <c:ptCount val="12"/>
                <c:pt idx="0">
                  <c:v>11</c:v>
                </c:pt>
                <c:pt idx="1">
                  <c:v>11</c:v>
                </c:pt>
                <c:pt idx="2">
                  <c:v>11</c:v>
                </c:pt>
                <c:pt idx="3">
                  <c:v>11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5-8BE2-4266-958F-D186420CF113}"/>
            </c:ext>
          </c:extLst>
        </c:ser>
        <c:ser>
          <c:idx val="6"/>
          <c:order val="6"/>
          <c:tx>
            <c:strRef>
              <c:f>'SECCIÓN II'!$B$112</c:f>
              <c:strCache>
                <c:ptCount val="1"/>
                <c:pt idx="0">
                  <c:v>Banco Amazonas</c:v>
                </c:pt>
              </c:strCache>
            </c:strRef>
          </c:tx>
          <c:cat>
            <c:strRef>
              <c:f>'SECCIÓN II'!$C$105:$N$105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II'!$C$112:$N$112</c:f>
              <c:numCache>
                <c:formatCode>#,##0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8BE2-4266-958F-D186420CF113}"/>
            </c:ext>
          </c:extLst>
        </c:ser>
        <c:ser>
          <c:idx val="7"/>
          <c:order val="7"/>
          <c:tx>
            <c:strRef>
              <c:f>'SECCIÓN II'!$B$113</c:f>
              <c:strCache>
                <c:ptCount val="1"/>
                <c:pt idx="0">
                  <c:v>Banco de Machala</c:v>
                </c:pt>
              </c:strCache>
            </c:strRef>
          </c:tx>
          <c:cat>
            <c:strRef>
              <c:f>'SECCIÓN II'!$C$105:$N$105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II'!$C$113:$N$113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7-8BE2-4266-958F-D186420CF113}"/>
            </c:ext>
          </c:extLst>
        </c:ser>
        <c:ser>
          <c:idx val="8"/>
          <c:order val="8"/>
          <c:tx>
            <c:strRef>
              <c:f>'SECCIÓN II'!$B$114</c:f>
              <c:strCache>
                <c:ptCount val="1"/>
                <c:pt idx="0">
                  <c:v>Banco de Guayaquil</c:v>
                </c:pt>
              </c:strCache>
            </c:strRef>
          </c:tx>
          <c:cat>
            <c:strRef>
              <c:f>'SECCIÓN II'!$C$105:$N$105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'SECCIÓN II'!$C$114:$N$114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60-491D-83A8-74EBD60EB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46720"/>
        <c:axId val="103648256"/>
      </c:lineChart>
      <c:catAx>
        <c:axId val="1036467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es-EC"/>
          </a:p>
        </c:txPr>
        <c:crossAx val="103648256"/>
        <c:crosses val="autoZero"/>
        <c:auto val="1"/>
        <c:lblAlgn val="ctr"/>
        <c:lblOffset val="100"/>
        <c:noMultiLvlLbl val="0"/>
      </c:catAx>
      <c:valAx>
        <c:axId val="103648256"/>
        <c:scaling>
          <c:orientation val="minMax"/>
          <c:min val="0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s-EC"/>
                  <a:t>Número</a:t>
                </a:r>
                <a:r>
                  <a:rPr lang="es-EC" baseline="0"/>
                  <a:t> de tarjetas débito</a:t>
                </a:r>
                <a:endParaRPr lang="es-EC"/>
              </a:p>
            </c:rich>
          </c:tx>
          <c:overlay val="0"/>
        </c:title>
        <c:numFmt formatCode="#,##0" sourceLinked="1"/>
        <c:majorTickMark val="out"/>
        <c:minorTickMark val="none"/>
        <c:tickLblPos val="nextTo"/>
        <c:crossAx val="103646720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11534590955286056"/>
          <c:y val="0.8774169530432071"/>
          <c:w val="0.79786652981957273"/>
          <c:h val="0.10551469155331442"/>
        </c:manualLayout>
      </c:layout>
      <c:overlay val="0"/>
      <c:txPr>
        <a:bodyPr/>
        <a:lstStyle/>
        <a:p>
          <a:pPr>
            <a:defRPr sz="1100"/>
          </a:pPr>
          <a:endParaRPr lang="es-EC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Participación de tarjeta de débito (con chip)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-3.0867850832946692E-3"/>
                  <c:y val="-2.353345264251258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5A7-49A9-9FB2-4920607894DB}"/>
                </c:ext>
              </c:extLst>
            </c:dLbl>
            <c:dLbl>
              <c:idx val="1"/>
              <c:layout>
                <c:manualLayout>
                  <c:x val="-6.2324198705563272E-2"/>
                  <c:y val="-3.405687922187546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5A7-49A9-9FB2-4920607894DB}"/>
                </c:ext>
              </c:extLst>
            </c:dLbl>
            <c:dLbl>
              <c:idx val="2"/>
              <c:layout>
                <c:manualLayout>
                  <c:x val="-1.245992276104735E-2"/>
                  <c:y val="-3.70456307547778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5A7-49A9-9FB2-4920607894DB}"/>
                </c:ext>
              </c:extLst>
            </c:dLbl>
            <c:dLbl>
              <c:idx val="3"/>
              <c:layout>
                <c:manualLayout>
                  <c:x val="-4.5679771852124972E-3"/>
                  <c:y val="4.525593647330366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5A7-49A9-9FB2-4920607894DB}"/>
                </c:ext>
              </c:extLst>
            </c:dLbl>
            <c:dLbl>
              <c:idx val="4"/>
              <c:layout>
                <c:manualLayout>
                  <c:x val="-7.3336051580276312E-2"/>
                  <c:y val="0.1373920220729237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5A7-49A9-9FB2-4920607894DB}"/>
                </c:ext>
              </c:extLst>
            </c:dLbl>
            <c:dLbl>
              <c:idx val="5"/>
              <c:layout>
                <c:manualLayout>
                  <c:x val="-8.1178185452055338E-2"/>
                  <c:y val="7.74385065079515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5A7-49A9-9FB2-4920607894DB}"/>
                </c:ext>
              </c:extLst>
            </c:dLbl>
            <c:dLbl>
              <c:idx val="6"/>
              <c:layout>
                <c:manualLayout>
                  <c:x val="-5.4754103495882958E-2"/>
                  <c:y val="1.277277173565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5A7-49A9-9FB2-4920607894DB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5A7-49A9-9FB2-4920607894DB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5A7-49A9-9FB2-4920607894DB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5A7-49A9-9FB2-4920607894DB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5A7-49A9-9FB2-4920607894DB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5A7-49A9-9FB2-4920607894DB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65A7-49A9-9FB2-4920607894DB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65A7-49A9-9FB2-4920607894DB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65A7-49A9-9FB2-4920607894DB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65A7-49A9-9FB2-4920607894DB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5A7-49A9-9FB2-4920607894DB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65A7-49A9-9FB2-4920607894DB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65A7-49A9-9FB2-4920607894D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II'!$B$60:$B$75</c:f>
              <c:strCache>
                <c:ptCount val="16"/>
                <c:pt idx="0">
                  <c:v>Banco Pichincha</c:v>
                </c:pt>
                <c:pt idx="1">
                  <c:v>Banco de Guayaquil</c:v>
                </c:pt>
                <c:pt idx="2">
                  <c:v>Banco del Pacífico</c:v>
                </c:pt>
                <c:pt idx="3">
                  <c:v>Banco Produbanco Grupo Promerica</c:v>
                </c:pt>
                <c:pt idx="4">
                  <c:v>Banco Internacional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General Rumiñahui</c:v>
                </c:pt>
                <c:pt idx="8">
                  <c:v>Banco de Machala</c:v>
                </c:pt>
                <c:pt idx="9">
                  <c:v>Banco Solidario</c:v>
                </c:pt>
                <c:pt idx="10">
                  <c:v>Banco Desarrollo de los Pueblos</c:v>
                </c:pt>
                <c:pt idx="11">
                  <c:v>Banco de Loja</c:v>
                </c:pt>
                <c:pt idx="12">
                  <c:v>Banco Amazonas</c:v>
                </c:pt>
                <c:pt idx="13">
                  <c:v>Banco Procredit</c:v>
                </c:pt>
                <c:pt idx="14">
                  <c:v>Banco Comercial de Manabí</c:v>
                </c:pt>
                <c:pt idx="15">
                  <c:v>Banco Delbank</c:v>
                </c:pt>
              </c:strCache>
            </c:strRef>
          </c:cat>
          <c:val>
            <c:numRef>
              <c:f>'SECCIÓN II'!$O$60:$O$75</c:f>
              <c:numCache>
                <c:formatCode>#,##0</c:formatCode>
                <c:ptCount val="16"/>
                <c:pt idx="0">
                  <c:v>3547279.5</c:v>
                </c:pt>
                <c:pt idx="1">
                  <c:v>1158276.75</c:v>
                </c:pt>
                <c:pt idx="2">
                  <c:v>974649.25</c:v>
                </c:pt>
                <c:pt idx="3">
                  <c:v>870531.25</c:v>
                </c:pt>
                <c:pt idx="4">
                  <c:v>454624.75</c:v>
                </c:pt>
                <c:pt idx="5">
                  <c:v>423531</c:v>
                </c:pt>
                <c:pt idx="6">
                  <c:v>265712.5</c:v>
                </c:pt>
                <c:pt idx="7">
                  <c:v>138792</c:v>
                </c:pt>
                <c:pt idx="8">
                  <c:v>98975.75</c:v>
                </c:pt>
                <c:pt idx="9">
                  <c:v>37209.25</c:v>
                </c:pt>
                <c:pt idx="10">
                  <c:v>25028.5</c:v>
                </c:pt>
                <c:pt idx="11">
                  <c:v>11274.25</c:v>
                </c:pt>
                <c:pt idx="12">
                  <c:v>3293.25</c:v>
                </c:pt>
                <c:pt idx="13">
                  <c:v>929.75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65A7-49A9-9FB2-4920607894D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Participación de tarjeta de débito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II'!$O$14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3.3588793675764395E-2"/>
                  <c:y val="5.9166924467486774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F7D-471B-AD9C-AE40E67549E9}"/>
                </c:ext>
              </c:extLst>
            </c:dLbl>
            <c:dLbl>
              <c:idx val="1"/>
              <c:layout>
                <c:manualLayout>
                  <c:x val="6.7374101972372535E-2"/>
                  <c:y val="-5.51277783038029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F7D-471B-AD9C-AE40E67549E9}"/>
                </c:ext>
              </c:extLst>
            </c:dLbl>
            <c:dLbl>
              <c:idx val="2"/>
              <c:layout>
                <c:manualLayout>
                  <c:x val="-2.253588601320183E-2"/>
                  <c:y val="-1.78022192832686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F7D-471B-AD9C-AE40E67549E9}"/>
                </c:ext>
              </c:extLst>
            </c:dLbl>
            <c:dLbl>
              <c:idx val="3"/>
              <c:layout>
                <c:manualLayout>
                  <c:x val="-2.6722349275105393E-2"/>
                  <c:y val="-2.603170142868923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F7D-471B-AD9C-AE40E67549E9}"/>
                </c:ext>
              </c:extLst>
            </c:dLbl>
            <c:dLbl>
              <c:idx val="4"/>
              <c:layout>
                <c:manualLayout>
                  <c:x val="-1.6339761822200018E-2"/>
                  <c:y val="2.508245626512716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F7D-471B-AD9C-AE40E67549E9}"/>
                </c:ext>
              </c:extLst>
            </c:dLbl>
            <c:dLbl>
              <c:idx val="5"/>
              <c:layout>
                <c:manualLayout>
                  <c:x val="-2.9330651965848047E-2"/>
                  <c:y val="3.817553814194040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F7D-471B-AD9C-AE40E67549E9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F7D-471B-AD9C-AE40E67549E9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F7D-471B-AD9C-AE40E67549E9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F7D-471B-AD9C-AE40E67549E9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F7D-471B-AD9C-AE40E67549E9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F7D-471B-AD9C-AE40E67549E9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F7D-471B-AD9C-AE40E67549E9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F7D-471B-AD9C-AE40E67549E9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F7D-471B-AD9C-AE40E67549E9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F7D-471B-AD9C-AE40E67549E9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F7D-471B-AD9C-AE40E67549E9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F7D-471B-AD9C-AE40E67549E9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II'!$B$15:$B$30</c:f>
              <c:strCache>
                <c:ptCount val="16"/>
                <c:pt idx="0">
                  <c:v>Banco Pichincha</c:v>
                </c:pt>
                <c:pt idx="1">
                  <c:v>Banco del Pacífico</c:v>
                </c:pt>
                <c:pt idx="2">
                  <c:v>Banco de Guayaquil</c:v>
                </c:pt>
                <c:pt idx="3">
                  <c:v>Banco Produbanco Grupo Promerica</c:v>
                </c:pt>
                <c:pt idx="4">
                  <c:v>Banco Internacional</c:v>
                </c:pt>
                <c:pt idx="5">
                  <c:v>Banco Bolivariano</c:v>
                </c:pt>
                <c:pt idx="6">
                  <c:v>Banco del Austro</c:v>
                </c:pt>
                <c:pt idx="7">
                  <c:v>Banco General Rumiñahui</c:v>
                </c:pt>
                <c:pt idx="8">
                  <c:v>Banco de Loja</c:v>
                </c:pt>
                <c:pt idx="9">
                  <c:v>Banco de Machala</c:v>
                </c:pt>
                <c:pt idx="10">
                  <c:v>Banco Solidario</c:v>
                </c:pt>
                <c:pt idx="11">
                  <c:v>Banco Desarrollo de los Pueblos</c:v>
                </c:pt>
                <c:pt idx="12">
                  <c:v>Banco Comercial de Manabí</c:v>
                </c:pt>
                <c:pt idx="13">
                  <c:v>Banco Delbank</c:v>
                </c:pt>
                <c:pt idx="14">
                  <c:v>Banco Amazonas</c:v>
                </c:pt>
                <c:pt idx="15">
                  <c:v>Banco Procredit</c:v>
                </c:pt>
              </c:strCache>
            </c:strRef>
          </c:cat>
          <c:val>
            <c:numRef>
              <c:f>'SECCIÓN II'!$O$15:$O$30</c:f>
              <c:numCache>
                <c:formatCode>#,##0</c:formatCode>
                <c:ptCount val="16"/>
                <c:pt idx="0">
                  <c:v>3547290.5</c:v>
                </c:pt>
                <c:pt idx="1">
                  <c:v>1543535.75</c:v>
                </c:pt>
                <c:pt idx="2">
                  <c:v>1158276.75</c:v>
                </c:pt>
                <c:pt idx="3">
                  <c:v>870531.25</c:v>
                </c:pt>
                <c:pt idx="4">
                  <c:v>455444.75</c:v>
                </c:pt>
                <c:pt idx="5">
                  <c:v>423531</c:v>
                </c:pt>
                <c:pt idx="6">
                  <c:v>265712.5</c:v>
                </c:pt>
                <c:pt idx="7">
                  <c:v>138792</c:v>
                </c:pt>
                <c:pt idx="8">
                  <c:v>129009.5</c:v>
                </c:pt>
                <c:pt idx="9">
                  <c:v>98975.75</c:v>
                </c:pt>
                <c:pt idx="10">
                  <c:v>37209.25</c:v>
                </c:pt>
                <c:pt idx="11">
                  <c:v>25028.5</c:v>
                </c:pt>
                <c:pt idx="12">
                  <c:v>11802.75</c:v>
                </c:pt>
                <c:pt idx="13">
                  <c:v>4957.25</c:v>
                </c:pt>
                <c:pt idx="14">
                  <c:v>3294.25</c:v>
                </c:pt>
                <c:pt idx="15">
                  <c:v>929.75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0F7D-471B-AD9C-AE40E67549E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C"/>
              <a:t>Participación de tarjeta de débito (sin chip) por emisor</a:t>
            </a: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'SECCIÓN II'!$O$105</c:f>
              <c:strCache>
                <c:ptCount val="1"/>
                <c:pt idx="0">
                  <c:v>Promedio</c:v>
                </c:pt>
              </c:strCache>
            </c:strRef>
          </c:tx>
          <c:dLbls>
            <c:dLbl>
              <c:idx val="0"/>
              <c:layout>
                <c:manualLayout>
                  <c:x val="4.3151128167802554E-2"/>
                  <c:y val="8.81441182910897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2F9-4FE7-9BB2-87CB7748AC1D}"/>
                </c:ext>
              </c:extLst>
            </c:dLbl>
            <c:dLbl>
              <c:idx val="1"/>
              <c:layout>
                <c:manualLayout>
                  <c:x val="7.5263614107060145E-2"/>
                  <c:y val="-1.4070705272226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F9-4FE7-9BB2-87CB7748AC1D}"/>
                </c:ext>
              </c:extLst>
            </c:dLbl>
            <c:dLbl>
              <c:idx val="2"/>
              <c:layout>
                <c:manualLayout>
                  <c:x val="9.2271887355717345E-3"/>
                  <c:y val="-3.151139645947605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2F9-4FE7-9BB2-87CB7748AC1D}"/>
                </c:ext>
              </c:extLst>
            </c:dLbl>
            <c:dLbl>
              <c:idx val="3"/>
              <c:layout>
                <c:manualLayout>
                  <c:x val="5.1981218020642095E-2"/>
                  <c:y val="5.61669703907115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F9-4FE7-9BB2-87CB7748AC1D}"/>
                </c:ext>
              </c:extLst>
            </c:dLbl>
            <c:dLbl>
              <c:idx val="4"/>
              <c:layout>
                <c:manualLayout>
                  <c:x val="7.2684652512625833E-2"/>
                  <c:y val="0.1527272017741858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2F9-4FE7-9BB2-87CB7748AC1D}"/>
                </c:ext>
              </c:extLst>
            </c:dLbl>
            <c:dLbl>
              <c:idx val="5"/>
              <c:layout>
                <c:manualLayout>
                  <c:x val="2.9303050121634428E-3"/>
                  <c:y val="0.17842742346164789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F9-4FE7-9BB2-87CB7748AC1D}"/>
                </c:ext>
              </c:extLst>
            </c:dLbl>
            <c:dLbl>
              <c:idx val="6"/>
              <c:layout>
                <c:manualLayout>
                  <c:x val="0.10665093966083554"/>
                  <c:y val="1.436283455476928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2F9-4FE7-9BB2-87CB7748AC1D}"/>
                </c:ext>
              </c:extLst>
            </c:dLbl>
            <c:dLbl>
              <c:idx val="7"/>
              <c:layout>
                <c:manualLayout>
                  <c:x val="4.2052818466910427E-3"/>
                  <c:y val="6.79286920697040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F9-4FE7-9BB2-87CB7748AC1D}"/>
                </c:ext>
              </c:extLst>
            </c:dLbl>
            <c:dLbl>
              <c:idx val="8"/>
              <c:layout>
                <c:manualLayout>
                  <c:x val="-5.5939059088202209E-2"/>
                  <c:y val="-1.798975496634253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2F9-4FE7-9BB2-87CB7748AC1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2F9-4FE7-9BB2-87CB7748AC1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2F9-4FE7-9BB2-87CB7748AC1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2F9-4FE7-9BB2-87CB7748AC1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2F9-4FE7-9BB2-87CB7748AC1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2F9-4FE7-9BB2-87CB7748AC1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2F9-4FE7-9BB2-87CB7748AC1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2F9-4FE7-9BB2-87CB7748AC1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2F9-4FE7-9BB2-87CB7748AC1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2F9-4FE7-9BB2-87CB7748AC1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'SECCIÓN II'!$B$106:$B$110</c:f>
              <c:strCache>
                <c:ptCount val="5"/>
                <c:pt idx="0">
                  <c:v>Banco del Pacífico</c:v>
                </c:pt>
                <c:pt idx="1">
                  <c:v>Banco de Loja</c:v>
                </c:pt>
                <c:pt idx="2">
                  <c:v>Banco Comercial de Manabí</c:v>
                </c:pt>
                <c:pt idx="3">
                  <c:v>Banco Delbank</c:v>
                </c:pt>
                <c:pt idx="4">
                  <c:v>Banco Internacional</c:v>
                </c:pt>
              </c:strCache>
            </c:strRef>
          </c:cat>
          <c:val>
            <c:numRef>
              <c:f>'SECCIÓN II'!$O$106:$O$110</c:f>
              <c:numCache>
                <c:formatCode>#,##0</c:formatCode>
                <c:ptCount val="5"/>
                <c:pt idx="0">
                  <c:v>568886.5</c:v>
                </c:pt>
                <c:pt idx="1">
                  <c:v>117735.25</c:v>
                </c:pt>
                <c:pt idx="2">
                  <c:v>11802.75</c:v>
                </c:pt>
                <c:pt idx="3">
                  <c:v>4957.25</c:v>
                </c:pt>
                <c:pt idx="4">
                  <c:v>820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F2F9-4FE7-9BB2-87CB7748AC1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10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2" Type="http://schemas.openxmlformats.org/officeDocument/2006/relationships/chart" Target="../charts/chart4.xml"/><Relationship Id="rId1" Type="http://schemas.openxmlformats.org/officeDocument/2006/relationships/image" Target="../media/image1.png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image" Target="../media/image1.png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image" Target="../media/image1.png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8.xml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4</xdr:col>
      <xdr:colOff>381000</xdr:colOff>
      <xdr:row>0</xdr:row>
      <xdr:rowOff>657225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0525" y="0"/>
          <a:ext cx="2276475" cy="657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4" name="23 Imagen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394613" y="5"/>
          <a:ext cx="5084535" cy="1319892"/>
        </a:xfrm>
        <a:prstGeom prst="rect">
          <a:avLst/>
        </a:prstGeom>
      </xdr:spPr>
    </xdr:pic>
    <xdr:clientData/>
  </xdr:twoCellAnchor>
  <xdr:twoCellAnchor>
    <xdr:from>
      <xdr:col>1</xdr:col>
      <xdr:colOff>148166</xdr:colOff>
      <xdr:row>24</xdr:row>
      <xdr:rowOff>20106</xdr:rowOff>
    </xdr:from>
    <xdr:to>
      <xdr:col>5</xdr:col>
      <xdr:colOff>1524000</xdr:colOff>
      <xdr:row>46</xdr:row>
      <xdr:rowOff>43543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1581150</xdr:colOff>
      <xdr:row>24</xdr:row>
      <xdr:rowOff>12397</xdr:rowOff>
    </xdr:from>
    <xdr:to>
      <xdr:col>11</xdr:col>
      <xdr:colOff>152400</xdr:colOff>
      <xdr:row>46</xdr:row>
      <xdr:rowOff>54429</xdr:rowOff>
    </xdr:to>
    <xdr:graphicFrame macro="">
      <xdr:nvGraphicFramePr>
        <xdr:cNvPr id="43" name="42 Gráfico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221644</xdr:colOff>
      <xdr:row>24</xdr:row>
      <xdr:rowOff>28120</xdr:rowOff>
    </xdr:from>
    <xdr:to>
      <xdr:col>16</xdr:col>
      <xdr:colOff>791936</xdr:colOff>
      <xdr:row>46</xdr:row>
      <xdr:rowOff>40822</xdr:rowOff>
    </xdr:to>
    <xdr:graphicFrame macro="">
      <xdr:nvGraphicFramePr>
        <xdr:cNvPr id="44" name="43 Gráfico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  <xdr:twoCellAnchor>
    <xdr:from>
      <xdr:col>1</xdr:col>
      <xdr:colOff>157238</xdr:colOff>
      <xdr:row>31</xdr:row>
      <xdr:rowOff>130476</xdr:rowOff>
    </xdr:from>
    <xdr:to>
      <xdr:col>5</xdr:col>
      <xdr:colOff>817238</xdr:colOff>
      <xdr:row>54</xdr:row>
      <xdr:rowOff>116013</xdr:rowOff>
    </xdr:to>
    <xdr:graphicFrame macro="">
      <xdr:nvGraphicFramePr>
        <xdr:cNvPr id="4" name="3 Gráfico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653142</xdr:colOff>
      <xdr:row>77</xdr:row>
      <xdr:rowOff>104773</xdr:rowOff>
    </xdr:from>
    <xdr:to>
      <xdr:col>5</xdr:col>
      <xdr:colOff>1313142</xdr:colOff>
      <xdr:row>100</xdr:row>
      <xdr:rowOff>90309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27212</xdr:colOff>
      <xdr:row>123</xdr:row>
      <xdr:rowOff>50345</xdr:rowOff>
    </xdr:from>
    <xdr:to>
      <xdr:col>5</xdr:col>
      <xdr:colOff>687212</xdr:colOff>
      <xdr:row>146</xdr:row>
      <xdr:rowOff>35880</xdr:rowOff>
    </xdr:to>
    <xdr:graphicFrame macro="">
      <xdr:nvGraphicFramePr>
        <xdr:cNvPr id="6" name="5 Gráfico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1667329</xdr:colOff>
      <xdr:row>77</xdr:row>
      <xdr:rowOff>93587</xdr:rowOff>
    </xdr:from>
    <xdr:to>
      <xdr:col>10</xdr:col>
      <xdr:colOff>1095829</xdr:colOff>
      <xdr:row>100</xdr:row>
      <xdr:rowOff>62896</xdr:rowOff>
    </xdr:to>
    <xdr:graphicFrame macro="">
      <xdr:nvGraphicFramePr>
        <xdr:cNvPr id="12" name="11 Gráfico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1128182</xdr:colOff>
      <xdr:row>31</xdr:row>
      <xdr:rowOff>177799</xdr:rowOff>
    </xdr:from>
    <xdr:to>
      <xdr:col>10</xdr:col>
      <xdr:colOff>455083</xdr:colOff>
      <xdr:row>54</xdr:row>
      <xdr:rowOff>136525</xdr:rowOff>
    </xdr:to>
    <xdr:graphicFrame macro="">
      <xdr:nvGraphicFramePr>
        <xdr:cNvPr id="13" name="12 Gráfico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857250</xdr:colOff>
      <xdr:row>123</xdr:row>
      <xdr:rowOff>51858</xdr:rowOff>
    </xdr:from>
    <xdr:to>
      <xdr:col>10</xdr:col>
      <xdr:colOff>52916</xdr:colOff>
      <xdr:row>146</xdr:row>
      <xdr:rowOff>21167</xdr:rowOff>
    </xdr:to>
    <xdr:graphicFrame macro="">
      <xdr:nvGraphicFramePr>
        <xdr:cNvPr id="14" name="13 Gráfico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  <xdr:twoCellAnchor>
    <xdr:from>
      <xdr:col>1</xdr:col>
      <xdr:colOff>149678</xdr:colOff>
      <xdr:row>32</xdr:row>
      <xdr:rowOff>0</xdr:rowOff>
    </xdr:from>
    <xdr:to>
      <xdr:col>5</xdr:col>
      <xdr:colOff>809678</xdr:colOff>
      <xdr:row>54</xdr:row>
      <xdr:rowOff>144738</xdr:rowOff>
    </xdr:to>
    <xdr:graphicFrame macro="">
      <xdr:nvGraphicFramePr>
        <xdr:cNvPr id="7" name="6 Gráfico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879019</xdr:colOff>
      <xdr:row>77</xdr:row>
      <xdr:rowOff>123823</xdr:rowOff>
    </xdr:from>
    <xdr:to>
      <xdr:col>5</xdr:col>
      <xdr:colOff>615094</xdr:colOff>
      <xdr:row>102</xdr:row>
      <xdr:rowOff>0</xdr:rowOff>
    </xdr:to>
    <xdr:graphicFrame macro="">
      <xdr:nvGraphicFramePr>
        <xdr:cNvPr id="8" name="7 Gráfico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954712</xdr:colOff>
      <xdr:row>32</xdr:row>
      <xdr:rowOff>0</xdr:rowOff>
    </xdr:from>
    <xdr:to>
      <xdr:col>10</xdr:col>
      <xdr:colOff>17992</xdr:colOff>
      <xdr:row>54</xdr:row>
      <xdr:rowOff>157500</xdr:rowOff>
    </xdr:to>
    <xdr:graphicFrame macro="">
      <xdr:nvGraphicFramePr>
        <xdr:cNvPr id="15" name="14 Gráfico">
          <a:extLst>
            <a:ext uri="{FF2B5EF4-FFF2-40B4-BE49-F238E27FC236}">
              <a16:creationId xmlns:a16="http://schemas.microsoft.com/office/drawing/2014/main" id="{00000000-0008-0000-04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762000</xdr:colOff>
      <xdr:row>77</xdr:row>
      <xdr:rowOff>119061</xdr:rowOff>
    </xdr:from>
    <xdr:to>
      <xdr:col>9</xdr:col>
      <xdr:colOff>1256400</xdr:colOff>
      <xdr:row>102</xdr:row>
      <xdr:rowOff>0</xdr:rowOff>
    </xdr:to>
    <xdr:graphicFrame macro="">
      <xdr:nvGraphicFramePr>
        <xdr:cNvPr id="18" name="17 Gráfico">
          <a:extLst>
            <a:ext uri="{FF2B5EF4-FFF2-40B4-BE49-F238E27FC236}">
              <a16:creationId xmlns:a16="http://schemas.microsoft.com/office/drawing/2014/main" id="{00000000-0008-0000-04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  <xdr:twoCellAnchor>
    <xdr:from>
      <xdr:col>1</xdr:col>
      <xdr:colOff>137583</xdr:colOff>
      <xdr:row>31</xdr:row>
      <xdr:rowOff>189442</xdr:rowOff>
    </xdr:from>
    <xdr:to>
      <xdr:col>5</xdr:col>
      <xdr:colOff>1009250</xdr:colOff>
      <xdr:row>55</xdr:row>
      <xdr:rowOff>0</xdr:rowOff>
    </xdr:to>
    <xdr:graphicFrame macro="">
      <xdr:nvGraphicFramePr>
        <xdr:cNvPr id="16" name="15 Gráfico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1157817</xdr:colOff>
      <xdr:row>31</xdr:row>
      <xdr:rowOff>190499</xdr:rowOff>
    </xdr:from>
    <xdr:to>
      <xdr:col>10</xdr:col>
      <xdr:colOff>1055817</xdr:colOff>
      <xdr:row>55</xdr:row>
      <xdr:rowOff>0</xdr:rowOff>
    </xdr:to>
    <xdr:graphicFrame macro="">
      <xdr:nvGraphicFramePr>
        <xdr:cNvPr id="17" name="16 Gráfico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95250</xdr:colOff>
      <xdr:row>77</xdr:row>
      <xdr:rowOff>0</xdr:rowOff>
    </xdr:from>
    <xdr:to>
      <xdr:col>5</xdr:col>
      <xdr:colOff>955275</xdr:colOff>
      <xdr:row>100</xdr:row>
      <xdr:rowOff>0</xdr:rowOff>
    </xdr:to>
    <xdr:graphicFrame macro="">
      <xdr:nvGraphicFramePr>
        <xdr:cNvPr id="19" name="18 Gráfico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1074965</xdr:colOff>
      <xdr:row>77</xdr:row>
      <xdr:rowOff>0</xdr:rowOff>
    </xdr:from>
    <xdr:to>
      <xdr:col>10</xdr:col>
      <xdr:colOff>1121229</xdr:colOff>
      <xdr:row>100</xdr:row>
      <xdr:rowOff>0</xdr:rowOff>
    </xdr:to>
    <xdr:graphicFrame macro="">
      <xdr:nvGraphicFramePr>
        <xdr:cNvPr id="20" name="19 Gráfico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  <xdr:twoCellAnchor>
    <xdr:from>
      <xdr:col>1</xdr:col>
      <xdr:colOff>54426</xdr:colOff>
      <xdr:row>32</xdr:row>
      <xdr:rowOff>0</xdr:rowOff>
    </xdr:from>
    <xdr:to>
      <xdr:col>5</xdr:col>
      <xdr:colOff>714426</xdr:colOff>
      <xdr:row>54</xdr:row>
      <xdr:rowOff>144738</xdr:rowOff>
    </xdr:to>
    <xdr:graphicFrame macro="">
      <xdr:nvGraphicFramePr>
        <xdr:cNvPr id="3" name="2 Gráfic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13613</xdr:colOff>
      <xdr:row>0</xdr:row>
      <xdr:rowOff>5</xdr:rowOff>
    </xdr:from>
    <xdr:to>
      <xdr:col>3</xdr:col>
      <xdr:colOff>866327</xdr:colOff>
      <xdr:row>0</xdr:row>
      <xdr:rowOff>1319897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57637"/>
        <a:stretch/>
      </xdr:blipFill>
      <xdr:spPr>
        <a:xfrm>
          <a:off x="402233" y="5"/>
          <a:ext cx="5203734" cy="131989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</sheetPr>
  <dimension ref="B1:Q55"/>
  <sheetViews>
    <sheetView showGridLines="0" tabSelected="1" zoomScaleNormal="100" zoomScalePageLayoutView="69" workbookViewId="0">
      <selection activeCell="B4" sqref="B4:O4"/>
    </sheetView>
  </sheetViews>
  <sheetFormatPr baseColWidth="10" defaultColWidth="11.42578125" defaultRowHeight="18.75" x14ac:dyDescent="0.3"/>
  <cols>
    <col min="1" max="2" width="5.7109375" style="21" customWidth="1"/>
    <col min="3" max="3" width="11.42578125" style="28"/>
    <col min="4" max="16384" width="11.42578125" style="21"/>
  </cols>
  <sheetData>
    <row r="1" spans="2:17" s="5" customFormat="1" ht="135" customHeight="1" x14ac:dyDescent="0.2">
      <c r="B1" s="101" t="s">
        <v>63</v>
      </c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94"/>
      <c r="Q1" s="94"/>
    </row>
    <row r="2" spans="2:17" s="5" customFormat="1" ht="18" x14ac:dyDescent="0.25">
      <c r="C2" s="20"/>
    </row>
    <row r="3" spans="2:17" ht="24" customHeight="1" x14ac:dyDescent="0.25">
      <c r="B3" s="99" t="s">
        <v>34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5"/>
      <c r="Q3" s="5"/>
    </row>
    <row r="4" spans="2:17" ht="24" customHeight="1" x14ac:dyDescent="0.25">
      <c r="B4" s="100" t="s">
        <v>82</v>
      </c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5"/>
      <c r="Q4" s="5"/>
    </row>
    <row r="5" spans="2:17" ht="20.25" x14ac:dyDescent="0.25">
      <c r="C5" s="22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2:17" ht="23.25" x14ac:dyDescent="0.35">
      <c r="C6" s="16" t="s">
        <v>2</v>
      </c>
    </row>
    <row r="8" spans="2:17" ht="20.25" x14ac:dyDescent="0.25">
      <c r="C8" s="92" t="str">
        <f>+'SECCIÓN I'!$B$10</f>
        <v>SECCIÓN I: PRINCIPALES CIFRAS DE TARJETA DE DÉBITO</v>
      </c>
    </row>
    <row r="9" spans="2:17" ht="18" x14ac:dyDescent="0.25">
      <c r="C9" s="93" t="s">
        <v>30</v>
      </c>
    </row>
    <row r="10" spans="2:17" ht="18" x14ac:dyDescent="0.25">
      <c r="C10" s="27"/>
    </row>
    <row r="11" spans="2:17" ht="20.25" x14ac:dyDescent="0.25">
      <c r="C11" s="92" t="str">
        <f>+'SECCIÓN II'!B10</f>
        <v>SECCIÓN II: CANTIDAD DE TARJETA DE DÉBITO</v>
      </c>
    </row>
    <row r="12" spans="2:17" ht="18" x14ac:dyDescent="0.25">
      <c r="C12" s="93" t="s">
        <v>35</v>
      </c>
    </row>
    <row r="13" spans="2:17" ht="18" x14ac:dyDescent="0.25">
      <c r="C13" s="93" t="s">
        <v>36</v>
      </c>
    </row>
    <row r="14" spans="2:17" ht="18" x14ac:dyDescent="0.25">
      <c r="C14" s="93" t="s">
        <v>37</v>
      </c>
    </row>
    <row r="15" spans="2:17" ht="23.25" x14ac:dyDescent="0.35">
      <c r="C15" s="16"/>
    </row>
    <row r="16" spans="2:17" ht="20.25" x14ac:dyDescent="0.25">
      <c r="C16" s="92" t="str">
        <f>+'SECCIÓN III'!B10</f>
        <v>SECCIÓN III: TRANSACCIONES DE CONSUMOS PAGADOS CON TARJETA DE DÉBITO</v>
      </c>
    </row>
    <row r="17" spans="3:3" ht="18" x14ac:dyDescent="0.25">
      <c r="C17" s="93" t="s">
        <v>40</v>
      </c>
    </row>
    <row r="18" spans="3:3" ht="18" x14ac:dyDescent="0.25">
      <c r="C18" s="93" t="s">
        <v>44</v>
      </c>
    </row>
    <row r="19" spans="3:3" ht="18" x14ac:dyDescent="0.25">
      <c r="C19" s="27"/>
    </row>
    <row r="20" spans="3:3" ht="20.25" x14ac:dyDescent="0.25">
      <c r="C20" s="92" t="str">
        <f>+'SECCIÓN IV'!$B$10</f>
        <v>SECCIÓN IV. FACTURACIÓN CON TARJETA DE DÉBITO</v>
      </c>
    </row>
    <row r="21" spans="3:3" ht="18" x14ac:dyDescent="0.25">
      <c r="C21" s="93" t="s">
        <v>24</v>
      </c>
    </row>
    <row r="22" spans="3:3" ht="18" x14ac:dyDescent="0.25">
      <c r="C22" s="93" t="s">
        <v>51</v>
      </c>
    </row>
    <row r="23" spans="3:3" ht="18" x14ac:dyDescent="0.25">
      <c r="C23" s="27"/>
    </row>
    <row r="24" spans="3:3" ht="20.25" x14ac:dyDescent="0.25">
      <c r="C24" s="92" t="str">
        <f>+'SECCIÓN V'!B10</f>
        <v>SECCIÓN V. POSICIONAMIENTO DE EMISORES DE TARJETA DE DÉBITO</v>
      </c>
    </row>
    <row r="25" spans="3:3" ht="18" x14ac:dyDescent="0.25">
      <c r="C25" s="93" t="s">
        <v>48</v>
      </c>
    </row>
    <row r="26" spans="3:3" ht="18" x14ac:dyDescent="0.25">
      <c r="C26" s="27"/>
    </row>
    <row r="27" spans="3:3" ht="20.25" x14ac:dyDescent="0.25">
      <c r="C27" s="92" t="str">
        <f>+'SECCIÓN VI y VII'!B10</f>
        <v>SECCIÓN VI: CONSIDERANDOS</v>
      </c>
    </row>
    <row r="28" spans="3:3" ht="18" x14ac:dyDescent="0.25">
      <c r="C28" s="27"/>
    </row>
    <row r="29" spans="3:3" ht="20.25" x14ac:dyDescent="0.25">
      <c r="C29" s="92" t="str">
        <f>+'SECCIÓN VI y VII'!B14</f>
        <v>SECCIÓN VII: CONTACTOS</v>
      </c>
    </row>
    <row r="30" spans="3:3" ht="18" x14ac:dyDescent="0.25">
      <c r="C30" s="26"/>
    </row>
    <row r="31" spans="3:3" ht="18" x14ac:dyDescent="0.25">
      <c r="C31" s="26"/>
    </row>
    <row r="32" spans="3:3" ht="18" x14ac:dyDescent="0.25">
      <c r="C32" s="26"/>
    </row>
    <row r="33" spans="3:3" ht="18" x14ac:dyDescent="0.25">
      <c r="C33" s="26"/>
    </row>
    <row r="34" spans="3:3" ht="18" x14ac:dyDescent="0.25">
      <c r="C34" s="26"/>
    </row>
    <row r="35" spans="3:3" ht="18" x14ac:dyDescent="0.25">
      <c r="C35" s="25"/>
    </row>
    <row r="36" spans="3:3" ht="18" x14ac:dyDescent="0.25">
      <c r="C36" s="26"/>
    </row>
    <row r="37" spans="3:3" ht="18" x14ac:dyDescent="0.25">
      <c r="C37" s="26"/>
    </row>
    <row r="38" spans="3:3" ht="18" x14ac:dyDescent="0.25">
      <c r="C38" s="26"/>
    </row>
    <row r="39" spans="3:3" ht="18" x14ac:dyDescent="0.25">
      <c r="C39" s="26"/>
    </row>
    <row r="40" spans="3:3" ht="18" x14ac:dyDescent="0.25">
      <c r="C40" s="24"/>
    </row>
    <row r="41" spans="3:3" ht="18" x14ac:dyDescent="0.25">
      <c r="C41" s="25"/>
    </row>
    <row r="42" spans="3:3" ht="18" x14ac:dyDescent="0.25">
      <c r="C42" s="26"/>
    </row>
    <row r="43" spans="3:3" ht="18" x14ac:dyDescent="0.25">
      <c r="C43" s="26"/>
    </row>
    <row r="44" spans="3:3" ht="18" x14ac:dyDescent="0.25">
      <c r="C44" s="26"/>
    </row>
    <row r="45" spans="3:3" ht="18" x14ac:dyDescent="0.25">
      <c r="C45" s="26"/>
    </row>
    <row r="46" spans="3:3" ht="18" x14ac:dyDescent="0.25">
      <c r="C46" s="25"/>
    </row>
    <row r="47" spans="3:3" ht="18" x14ac:dyDescent="0.25">
      <c r="C47" s="26"/>
    </row>
    <row r="48" spans="3:3" ht="18" x14ac:dyDescent="0.25">
      <c r="C48" s="26"/>
    </row>
    <row r="49" spans="3:3" ht="18" x14ac:dyDescent="0.25">
      <c r="C49" s="26"/>
    </row>
    <row r="50" spans="3:3" ht="18" x14ac:dyDescent="0.25">
      <c r="C50" s="26"/>
    </row>
    <row r="51" spans="3:3" ht="18" x14ac:dyDescent="0.25">
      <c r="C51" s="25"/>
    </row>
    <row r="52" spans="3:3" ht="18" x14ac:dyDescent="0.25">
      <c r="C52" s="26"/>
    </row>
    <row r="53" spans="3:3" ht="18" x14ac:dyDescent="0.25">
      <c r="C53" s="26"/>
    </row>
    <row r="54" spans="3:3" ht="18" x14ac:dyDescent="0.25">
      <c r="C54" s="26"/>
    </row>
    <row r="55" spans="3:3" ht="18" x14ac:dyDescent="0.25">
      <c r="C55" s="26"/>
    </row>
  </sheetData>
  <mergeCells count="3">
    <mergeCell ref="B3:O3"/>
    <mergeCell ref="B4:O4"/>
    <mergeCell ref="B1:O1"/>
  </mergeCells>
  <hyperlinks>
    <hyperlink ref="C11" location="'SECCIÓN II'!B10" display="'SECCIÓN II'!B10" xr:uid="{00000000-0004-0000-0100-000000000000}"/>
    <hyperlink ref="C16" location="'SECCIÓN III'!B10" display="'SECCIÓN III'!B10" xr:uid="{00000000-0004-0000-0100-000001000000}"/>
    <hyperlink ref="C20" location="'SECCIÓN IV'!B10" display="'SECCIÓN IV'!B10" xr:uid="{00000000-0004-0000-0100-000002000000}"/>
    <hyperlink ref="C24" location="'SECCIÓN V'!B10" display="'SECCIÓN V'!B10" xr:uid="{00000000-0004-0000-0100-000003000000}"/>
    <hyperlink ref="C27" location="'SECCIÓN VI y VII'!B10" display="'SECCIÓN VI y VII'!B10" xr:uid="{00000000-0004-0000-0100-000004000000}"/>
    <hyperlink ref="C8" location="'SECCIÓN I'!B10" display="'SECCIÓN I'!B10" xr:uid="{00000000-0004-0000-0100-000005000000}"/>
  </hyperlinks>
  <pageMargins left="0.7" right="0.7" top="0.75" bottom="0.75" header="0.3" footer="0.3"/>
  <pageSetup scale="56" orientation="portrait" r:id="rId1"/>
  <headerFooter>
    <oddHeader>&amp;L
                                         &amp;G</oddHead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43"/>
  <sheetViews>
    <sheetView showGridLines="0" zoomScale="70" zoomScaleNormal="70" zoomScaleSheetLayoutView="14" zoomScalePage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6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8" ht="180" customHeight="1" x14ac:dyDescent="0.6">
      <c r="B1" s="102" t="s">
        <v>63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8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8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8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8" s="8" customFormat="1" ht="41.25" customHeight="1" x14ac:dyDescent="0.3">
      <c r="A5" s="6"/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8" s="8" customFormat="1" ht="41.25" customHeight="1" x14ac:dyDescent="0.3">
      <c r="A6" s="6"/>
      <c r="B6" s="104" t="s">
        <v>82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</row>
    <row r="7" spans="1:18" s="21" customFormat="1" ht="20.25" x14ac:dyDescent="0.25">
      <c r="B7" s="22" t="s">
        <v>83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8" ht="18.75" customHeight="1" x14ac:dyDescent="0.2">
      <c r="B8" s="22" t="s">
        <v>64</v>
      </c>
      <c r="C8" s="19"/>
    </row>
    <row r="9" spans="1:18" ht="18.75" customHeight="1" x14ac:dyDescent="0.2">
      <c r="B9" s="22"/>
      <c r="C9" s="19"/>
    </row>
    <row r="10" spans="1:18" s="9" customFormat="1" ht="26.25" x14ac:dyDescent="0.4">
      <c r="A10" s="12"/>
      <c r="B10" s="87" t="s">
        <v>22</v>
      </c>
      <c r="C10" s="17"/>
      <c r="D10" s="17"/>
      <c r="E10" s="17"/>
      <c r="F10" s="18"/>
      <c r="G10" s="18"/>
      <c r="H10" s="15"/>
      <c r="I10" s="15"/>
      <c r="J10" s="10"/>
      <c r="K10" s="10"/>
      <c r="L10" s="10"/>
      <c r="M10" s="10"/>
      <c r="N10" s="10"/>
      <c r="O10" s="11"/>
    </row>
    <row r="11" spans="1:18" s="9" customFormat="1" ht="23.25" x14ac:dyDescent="0.35">
      <c r="A11" s="12"/>
      <c r="B11" s="13"/>
      <c r="C11" s="14"/>
      <c r="D11" s="14"/>
      <c r="E11" s="14"/>
      <c r="F11" s="15"/>
      <c r="G11" s="15"/>
      <c r="H11" s="15"/>
      <c r="I11" s="15"/>
      <c r="J11" s="10"/>
      <c r="K11" s="10"/>
      <c r="L11" s="10"/>
      <c r="M11" s="10"/>
      <c r="N11" s="10"/>
      <c r="O11" s="11"/>
    </row>
    <row r="12" spans="1:18" s="9" customFormat="1" ht="23.25" x14ac:dyDescent="0.35">
      <c r="A12" s="12"/>
      <c r="B12" s="16" t="s">
        <v>30</v>
      </c>
      <c r="C12" s="14"/>
      <c r="D12" s="14"/>
      <c r="E12" s="14"/>
      <c r="F12" s="15"/>
      <c r="G12" s="15"/>
      <c r="H12" s="15"/>
      <c r="I12" s="15"/>
      <c r="J12" s="10"/>
      <c r="K12" s="10"/>
      <c r="L12" s="10"/>
      <c r="M12" s="10"/>
      <c r="N12" s="10"/>
      <c r="O12" s="11"/>
    </row>
    <row r="13" spans="1:18" s="31" customFormat="1" ht="15.75" x14ac:dyDescent="0.25">
      <c r="B13" s="88"/>
    </row>
    <row r="14" spans="1:18" s="31" customFormat="1" ht="16.5" thickBot="1" x14ac:dyDescent="0.25">
      <c r="B14" s="60"/>
      <c r="C14" s="62" t="s">
        <v>65</v>
      </c>
      <c r="D14" s="62" t="s">
        <v>66</v>
      </c>
      <c r="E14" s="62" t="s">
        <v>67</v>
      </c>
      <c r="F14" s="62" t="s">
        <v>68</v>
      </c>
      <c r="G14" s="62" t="s">
        <v>69</v>
      </c>
      <c r="H14" s="62" t="s">
        <v>70</v>
      </c>
      <c r="I14" s="62" t="s">
        <v>71</v>
      </c>
      <c r="J14" s="62" t="s">
        <v>72</v>
      </c>
      <c r="K14" s="62" t="s">
        <v>73</v>
      </c>
      <c r="L14" s="62" t="s">
        <v>74</v>
      </c>
      <c r="M14" s="62" t="s">
        <v>75</v>
      </c>
      <c r="N14" s="62" t="s">
        <v>76</v>
      </c>
      <c r="O14" s="59" t="s">
        <v>0</v>
      </c>
      <c r="P14" s="60" t="s">
        <v>1</v>
      </c>
    </row>
    <row r="15" spans="1:18" s="31" customFormat="1" ht="32.25" thickTop="1" x14ac:dyDescent="0.2">
      <c r="B15" s="45" t="s">
        <v>17</v>
      </c>
      <c r="C15" s="42">
        <v>8632315.0000000019</v>
      </c>
      <c r="D15" s="42">
        <v>8674229</v>
      </c>
      <c r="E15" s="42">
        <v>8836082</v>
      </c>
      <c r="F15" s="42">
        <v>8714659.9999999981</v>
      </c>
      <c r="G15" s="42"/>
      <c r="H15" s="42"/>
      <c r="I15" s="42"/>
      <c r="J15" s="42"/>
      <c r="K15" s="42"/>
      <c r="L15" s="42"/>
      <c r="M15" s="42"/>
      <c r="N15" s="42"/>
      <c r="O15" s="47"/>
      <c r="P15" s="47">
        <v>8714321.5</v>
      </c>
      <c r="Q15" s="30"/>
      <c r="R15" s="30"/>
    </row>
    <row r="16" spans="1:18" s="31" customFormat="1" ht="31.5" x14ac:dyDescent="0.2">
      <c r="B16" s="48" t="s">
        <v>18</v>
      </c>
      <c r="C16" s="51">
        <v>7943464.0000000009</v>
      </c>
      <c r="D16" s="51">
        <v>7976341</v>
      </c>
      <c r="E16" s="51">
        <v>8127788</v>
      </c>
      <c r="F16" s="51">
        <v>7992838.0000000009</v>
      </c>
      <c r="G16" s="51"/>
      <c r="H16" s="51"/>
      <c r="I16" s="51"/>
      <c r="J16" s="51"/>
      <c r="K16" s="51"/>
      <c r="L16" s="51"/>
      <c r="M16" s="51"/>
      <c r="N16" s="51"/>
      <c r="O16" s="52"/>
      <c r="P16" s="52">
        <v>8010107.75</v>
      </c>
      <c r="Q16" s="30"/>
      <c r="R16" s="30"/>
    </row>
    <row r="17" spans="2:18" s="31" customFormat="1" ht="31.5" x14ac:dyDescent="0.2">
      <c r="B17" s="45" t="s">
        <v>78</v>
      </c>
      <c r="C17" s="53">
        <v>688851</v>
      </c>
      <c r="D17" s="53">
        <v>697887.99999999988</v>
      </c>
      <c r="E17" s="53">
        <v>708294</v>
      </c>
      <c r="F17" s="53">
        <v>721822</v>
      </c>
      <c r="G17" s="53"/>
      <c r="H17" s="53"/>
      <c r="I17" s="53"/>
      <c r="J17" s="53"/>
      <c r="K17" s="53"/>
      <c r="L17" s="53"/>
      <c r="M17" s="53"/>
      <c r="N17" s="53"/>
      <c r="O17" s="54"/>
      <c r="P17" s="54">
        <v>704213.75</v>
      </c>
      <c r="Q17" s="30"/>
      <c r="R17" s="30"/>
    </row>
    <row r="18" spans="2:18" s="31" customFormat="1" ht="31.5" x14ac:dyDescent="0.2">
      <c r="B18" s="48" t="s">
        <v>31</v>
      </c>
      <c r="C18" s="49">
        <v>6227167.0000000009</v>
      </c>
      <c r="D18" s="49">
        <v>5683122</v>
      </c>
      <c r="E18" s="49">
        <v>6546820.0000000009</v>
      </c>
      <c r="F18" s="49">
        <v>6431076</v>
      </c>
      <c r="G18" s="49"/>
      <c r="H18" s="49"/>
      <c r="I18" s="49"/>
      <c r="J18" s="49"/>
      <c r="K18" s="49"/>
      <c r="L18" s="49"/>
      <c r="M18" s="49"/>
      <c r="N18" s="49"/>
      <c r="O18" s="50">
        <v>24888185</v>
      </c>
      <c r="P18" s="50">
        <v>6222046.25</v>
      </c>
      <c r="Q18" s="30"/>
      <c r="R18" s="30"/>
    </row>
    <row r="19" spans="2:18" s="31" customFormat="1" ht="31.5" x14ac:dyDescent="0.2">
      <c r="B19" s="45" t="s">
        <v>33</v>
      </c>
      <c r="C19" s="53">
        <v>6227128.0000000009</v>
      </c>
      <c r="D19" s="53">
        <v>5683097.9999999991</v>
      </c>
      <c r="E19" s="53">
        <v>6546817.9999999991</v>
      </c>
      <c r="F19" s="53">
        <v>6431064</v>
      </c>
      <c r="G19" s="53"/>
      <c r="H19" s="53"/>
      <c r="I19" s="53"/>
      <c r="J19" s="53"/>
      <c r="K19" s="53"/>
      <c r="L19" s="53"/>
      <c r="M19" s="53"/>
      <c r="N19" s="53"/>
      <c r="O19" s="54">
        <v>24888108</v>
      </c>
      <c r="P19" s="54">
        <v>6222027</v>
      </c>
      <c r="Q19" s="33"/>
      <c r="R19" s="30"/>
    </row>
    <row r="20" spans="2:18" s="31" customFormat="1" ht="31.5" x14ac:dyDescent="0.2">
      <c r="B20" s="48" t="s">
        <v>32</v>
      </c>
      <c r="C20" s="51">
        <v>39</v>
      </c>
      <c r="D20" s="51">
        <v>24</v>
      </c>
      <c r="E20" s="51">
        <v>2.0000000000000004</v>
      </c>
      <c r="F20" s="51">
        <v>12</v>
      </c>
      <c r="G20" s="51"/>
      <c r="H20" s="51"/>
      <c r="I20" s="51"/>
      <c r="J20" s="51"/>
      <c r="K20" s="51"/>
      <c r="L20" s="51"/>
      <c r="M20" s="51"/>
      <c r="N20" s="51"/>
      <c r="O20" s="52">
        <v>77</v>
      </c>
      <c r="P20" s="52">
        <v>19.25</v>
      </c>
      <c r="Q20" s="30"/>
      <c r="R20" s="30"/>
    </row>
    <row r="21" spans="2:18" s="31" customFormat="1" ht="31.5" x14ac:dyDescent="0.2">
      <c r="B21" s="45" t="s">
        <v>19</v>
      </c>
      <c r="C21" s="76">
        <v>193133705.47265622</v>
      </c>
      <c r="D21" s="76">
        <v>169444367.69664001</v>
      </c>
      <c r="E21" s="76">
        <v>197656897.47781181</v>
      </c>
      <c r="F21" s="76">
        <v>202099719.00531009</v>
      </c>
      <c r="G21" s="76"/>
      <c r="H21" s="76"/>
      <c r="I21" s="76"/>
      <c r="J21" s="76"/>
      <c r="K21" s="76"/>
      <c r="L21" s="76"/>
      <c r="M21" s="76"/>
      <c r="N21" s="76"/>
      <c r="O21" s="77">
        <v>762334689.65241814</v>
      </c>
      <c r="P21" s="77">
        <v>190583672.41310453</v>
      </c>
      <c r="Q21" s="30"/>
      <c r="R21" s="30"/>
    </row>
    <row r="22" spans="2:18" s="31" customFormat="1" ht="31.5" x14ac:dyDescent="0.2">
      <c r="B22" s="48" t="s">
        <v>21</v>
      </c>
      <c r="C22" s="78">
        <v>193133702.87</v>
      </c>
      <c r="D22" s="78">
        <v>169444146.66</v>
      </c>
      <c r="E22" s="78">
        <v>197656875.44999999</v>
      </c>
      <c r="F22" s="78">
        <v>202099305.44</v>
      </c>
      <c r="G22" s="78"/>
      <c r="H22" s="78"/>
      <c r="I22" s="78"/>
      <c r="J22" s="78"/>
      <c r="K22" s="78"/>
      <c r="L22" s="78"/>
      <c r="M22" s="78"/>
      <c r="N22" s="78"/>
      <c r="O22" s="79">
        <v>762334030.42000008</v>
      </c>
      <c r="P22" s="79">
        <v>190583507.60500002</v>
      </c>
      <c r="Q22" s="30"/>
      <c r="R22" s="30"/>
    </row>
    <row r="23" spans="2:18" s="31" customFormat="1" ht="32.25" thickBot="1" x14ac:dyDescent="0.25">
      <c r="B23" s="46" t="s">
        <v>20</v>
      </c>
      <c r="C23" s="80">
        <v>0</v>
      </c>
      <c r="D23" s="80">
        <v>221.63999999999996</v>
      </c>
      <c r="E23" s="80">
        <v>22.219999999999995</v>
      </c>
      <c r="F23" s="80">
        <v>412.56000000000017</v>
      </c>
      <c r="G23" s="80"/>
      <c r="H23" s="80"/>
      <c r="I23" s="80"/>
      <c r="J23" s="80"/>
      <c r="K23" s="80"/>
      <c r="L23" s="80"/>
      <c r="M23" s="80"/>
      <c r="N23" s="80"/>
      <c r="O23" s="81">
        <v>656.42000000000007</v>
      </c>
      <c r="P23" s="81">
        <v>164.10500000000002</v>
      </c>
      <c r="Q23" s="30"/>
      <c r="R23" s="30"/>
    </row>
    <row r="24" spans="2:18" s="31" customFormat="1" ht="15.75" x14ac:dyDescent="0.25">
      <c r="B24" s="89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4"/>
      <c r="P24" s="30"/>
      <c r="Q24" s="30"/>
    </row>
    <row r="25" spans="2:18" s="31" customFormat="1" ht="15.75" x14ac:dyDescent="0.25">
      <c r="B25" s="89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4"/>
      <c r="P25" s="30"/>
      <c r="Q25" s="30"/>
    </row>
    <row r="26" spans="2:18" s="31" customFormat="1" ht="15.75" x14ac:dyDescent="0.25">
      <c r="B26" s="89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4"/>
      <c r="P26" s="30"/>
      <c r="Q26" s="30"/>
    </row>
    <row r="27" spans="2:18" s="31" customFormat="1" ht="15.75" x14ac:dyDescent="0.25">
      <c r="B27" s="89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4"/>
      <c r="P27" s="30"/>
      <c r="Q27" s="30"/>
    </row>
    <row r="28" spans="2:18" s="31" customFormat="1" ht="15.75" x14ac:dyDescent="0.25">
      <c r="B28" s="89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4"/>
      <c r="P28" s="30"/>
      <c r="Q28" s="30"/>
    </row>
    <row r="29" spans="2:18" s="31" customFormat="1" ht="15.75" x14ac:dyDescent="0.25">
      <c r="B29" s="89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4"/>
      <c r="P29" s="30"/>
      <c r="Q29" s="30"/>
    </row>
    <row r="30" spans="2:18" s="31" customFormat="1" ht="15.75" x14ac:dyDescent="0.25">
      <c r="B30" s="89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4"/>
      <c r="P30" s="30"/>
      <c r="Q30" s="30"/>
    </row>
    <row r="31" spans="2:18" s="31" customFormat="1" ht="15.75" x14ac:dyDescent="0.25">
      <c r="B31" s="89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4"/>
      <c r="P31" s="30"/>
      <c r="Q31" s="30"/>
    </row>
    <row r="32" spans="2:18" s="31" customFormat="1" ht="15.75" x14ac:dyDescent="0.25">
      <c r="B32" s="89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4"/>
      <c r="P32" s="30"/>
      <c r="Q32" s="30"/>
    </row>
    <row r="33" spans="2:17" s="31" customFormat="1" ht="15.75" x14ac:dyDescent="0.25">
      <c r="B33" s="89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4"/>
      <c r="P33" s="30"/>
      <c r="Q33" s="30"/>
    </row>
    <row r="34" spans="2:17" s="31" customFormat="1" ht="15.75" x14ac:dyDescent="0.25">
      <c r="B34" s="89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4"/>
      <c r="P34" s="30"/>
      <c r="Q34" s="30"/>
    </row>
    <row r="35" spans="2:17" s="31" customFormat="1" ht="15.75" x14ac:dyDescent="0.25">
      <c r="B35" s="89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4"/>
      <c r="P35" s="30"/>
      <c r="Q35" s="30"/>
    </row>
    <row r="36" spans="2:17" s="31" customFormat="1" ht="15.75" x14ac:dyDescent="0.25">
      <c r="B36" s="89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4"/>
      <c r="P36" s="30"/>
      <c r="Q36" s="30"/>
    </row>
    <row r="37" spans="2:17" s="31" customFormat="1" ht="15.75" x14ac:dyDescent="0.25">
      <c r="B37" s="89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4"/>
      <c r="P37" s="30"/>
      <c r="Q37" s="30"/>
    </row>
    <row r="38" spans="2:17" s="31" customFormat="1" ht="15.75" x14ac:dyDescent="0.25">
      <c r="B38" s="89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4"/>
      <c r="P38" s="30"/>
      <c r="Q38" s="30"/>
    </row>
    <row r="39" spans="2:17" s="31" customFormat="1" ht="15.75" x14ac:dyDescent="0.25">
      <c r="B39" s="89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4"/>
      <c r="P39" s="30"/>
      <c r="Q39" s="30"/>
    </row>
    <row r="40" spans="2:17" s="31" customFormat="1" ht="15.75" x14ac:dyDescent="0.25">
      <c r="B40" s="89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4"/>
      <c r="P40" s="30"/>
      <c r="Q40" s="30"/>
    </row>
    <row r="41" spans="2:17" s="31" customFormat="1" ht="15.75" x14ac:dyDescent="0.25">
      <c r="B41" s="89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4"/>
      <c r="P41" s="30"/>
      <c r="Q41" s="30"/>
    </row>
    <row r="42" spans="2:17" s="31" customFormat="1" ht="15.75" x14ac:dyDescent="0.25">
      <c r="B42" s="89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4"/>
      <c r="P42" s="30"/>
      <c r="Q42" s="30"/>
    </row>
    <row r="43" spans="2:17" s="31" customFormat="1" ht="15.75" x14ac:dyDescent="0.25">
      <c r="B43" s="89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4"/>
      <c r="P43" s="30"/>
      <c r="Q43" s="30"/>
    </row>
  </sheetData>
  <sortState xmlns:xlrd2="http://schemas.microsoft.com/office/spreadsheetml/2017/richdata2" ref="B501:H517">
    <sortCondition descending="1" ref="E501:E517"/>
  </sortState>
  <mergeCells count="3">
    <mergeCell ref="B1:Q1"/>
    <mergeCell ref="B5:Q5"/>
    <mergeCell ref="B6:Q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48"/>
  <sheetViews>
    <sheetView showGridLines="0" zoomScale="70" zoomScaleNormal="70" zoomScaleSheetLayoutView="14" zoomScalePage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6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7" ht="180" customHeight="1" x14ac:dyDescent="0.6">
      <c r="B1" s="102" t="s">
        <v>63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7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7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7" s="8" customFormat="1" ht="41.25" customHeight="1" x14ac:dyDescent="0.3">
      <c r="A5" s="6"/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7" s="8" customFormat="1" ht="41.25" customHeight="1" x14ac:dyDescent="0.3">
      <c r="A6" s="6"/>
      <c r="B6" s="104" t="s">
        <v>82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</row>
    <row r="7" spans="1:17" s="21" customFormat="1" ht="20.25" x14ac:dyDescent="0.25">
      <c r="B7" s="22" t="s">
        <v>83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7" ht="18.75" customHeight="1" x14ac:dyDescent="0.2">
      <c r="B8" s="22" t="s">
        <v>64</v>
      </c>
      <c r="C8" s="19"/>
    </row>
    <row r="9" spans="1:17" ht="18.75" customHeight="1" x14ac:dyDescent="0.2">
      <c r="B9" s="22"/>
      <c r="C9" s="19"/>
    </row>
    <row r="10" spans="1:17" ht="26.25" x14ac:dyDescent="0.25">
      <c r="A10" s="4"/>
      <c r="B10" s="35" t="s">
        <v>45</v>
      </c>
    </row>
    <row r="11" spans="1:17" ht="15.75" x14ac:dyDescent="0.25">
      <c r="A11" s="4"/>
      <c r="B11" s="90"/>
    </row>
    <row r="12" spans="1:17" ht="23.25" x14ac:dyDescent="0.35">
      <c r="A12" s="4"/>
      <c r="B12" s="16" t="s">
        <v>35</v>
      </c>
    </row>
    <row r="13" spans="1:17" ht="15.75" x14ac:dyDescent="0.25">
      <c r="A13" s="4"/>
      <c r="B13" s="90"/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/>
    </row>
    <row r="14" spans="1:17" ht="16.5" thickBot="1" x14ac:dyDescent="0.3">
      <c r="A14" s="4"/>
      <c r="B14" s="63" t="s">
        <v>4</v>
      </c>
      <c r="C14" s="62" t="s">
        <v>65</v>
      </c>
      <c r="D14" s="62" t="s">
        <v>66</v>
      </c>
      <c r="E14" s="62" t="s">
        <v>67</v>
      </c>
      <c r="F14" s="62" t="s">
        <v>68</v>
      </c>
      <c r="G14" s="62" t="s">
        <v>69</v>
      </c>
      <c r="H14" s="62" t="s">
        <v>70</v>
      </c>
      <c r="I14" s="62" t="s">
        <v>71</v>
      </c>
      <c r="J14" s="62" t="s">
        <v>72</v>
      </c>
      <c r="K14" s="62" t="s">
        <v>73</v>
      </c>
      <c r="L14" s="62" t="s">
        <v>74</v>
      </c>
      <c r="M14" s="62" t="s">
        <v>75</v>
      </c>
      <c r="N14" s="62" t="s">
        <v>76</v>
      </c>
      <c r="O14" s="60" t="s">
        <v>1</v>
      </c>
      <c r="P14" s="60" t="s">
        <v>15</v>
      </c>
    </row>
    <row r="15" spans="1:17" ht="16.5" thickTop="1" x14ac:dyDescent="0.25">
      <c r="A15" s="4"/>
      <c r="B15" s="85" t="s">
        <v>12</v>
      </c>
      <c r="C15" s="37">
        <v>3535250</v>
      </c>
      <c r="D15" s="37">
        <v>3535250</v>
      </c>
      <c r="E15" s="37">
        <v>3641888</v>
      </c>
      <c r="F15" s="37">
        <v>3476774</v>
      </c>
      <c r="G15" s="37"/>
      <c r="H15" s="37"/>
      <c r="I15" s="37"/>
      <c r="J15" s="37"/>
      <c r="K15" s="37"/>
      <c r="L15" s="37"/>
      <c r="M15" s="37"/>
      <c r="N15" s="37"/>
      <c r="O15" s="56">
        <v>3547290.5</v>
      </c>
      <c r="P15" s="57">
        <v>0.40706445131729418</v>
      </c>
      <c r="Q15" s="39"/>
    </row>
    <row r="16" spans="1:17" ht="15.75" x14ac:dyDescent="0.25">
      <c r="A16" s="4"/>
      <c r="B16" s="85" t="s">
        <v>60</v>
      </c>
      <c r="C16" s="37">
        <v>1524574</v>
      </c>
      <c r="D16" s="37">
        <v>1535298</v>
      </c>
      <c r="E16" s="37">
        <v>1547118</v>
      </c>
      <c r="F16" s="37">
        <v>1567153</v>
      </c>
      <c r="G16" s="37"/>
      <c r="H16" s="37"/>
      <c r="I16" s="37"/>
      <c r="J16" s="37"/>
      <c r="K16" s="37"/>
      <c r="L16" s="37"/>
      <c r="M16" s="37"/>
      <c r="N16" s="37"/>
      <c r="O16" s="56">
        <v>1543535.75</v>
      </c>
      <c r="P16" s="57">
        <v>0.17712632589926824</v>
      </c>
      <c r="Q16" s="39"/>
    </row>
    <row r="17" spans="1:17" ht="15.75" x14ac:dyDescent="0.25">
      <c r="A17" s="4"/>
      <c r="B17" s="85" t="s">
        <v>59</v>
      </c>
      <c r="C17" s="37">
        <v>1137712</v>
      </c>
      <c r="D17" s="37">
        <v>1149227</v>
      </c>
      <c r="E17" s="37">
        <v>1166917</v>
      </c>
      <c r="F17" s="37">
        <v>1179251</v>
      </c>
      <c r="G17" s="37"/>
      <c r="H17" s="37"/>
      <c r="I17" s="37"/>
      <c r="J17" s="37"/>
      <c r="K17" s="37"/>
      <c r="L17" s="37"/>
      <c r="M17" s="37"/>
      <c r="N17" s="37"/>
      <c r="O17" s="56">
        <v>1158276.75</v>
      </c>
      <c r="P17" s="57">
        <v>0.13291645826929843</v>
      </c>
      <c r="Q17" s="39"/>
    </row>
    <row r="18" spans="1:17" ht="15.75" x14ac:dyDescent="0.25">
      <c r="A18" s="4"/>
      <c r="B18" s="85" t="s">
        <v>61</v>
      </c>
      <c r="C18" s="37">
        <v>857275</v>
      </c>
      <c r="D18" s="37">
        <v>866762</v>
      </c>
      <c r="E18" s="37">
        <v>878440</v>
      </c>
      <c r="F18" s="37">
        <v>879648</v>
      </c>
      <c r="G18" s="37"/>
      <c r="H18" s="37"/>
      <c r="I18" s="37"/>
      <c r="J18" s="37"/>
      <c r="K18" s="37"/>
      <c r="L18" s="37"/>
      <c r="M18" s="37"/>
      <c r="N18" s="37"/>
      <c r="O18" s="56">
        <v>870531.25</v>
      </c>
      <c r="P18" s="57">
        <v>9.9896618457329125E-2</v>
      </c>
      <c r="Q18" s="39"/>
    </row>
    <row r="19" spans="1:17" ht="15.75" x14ac:dyDescent="0.25">
      <c r="A19" s="4"/>
      <c r="B19" s="85" t="s">
        <v>10</v>
      </c>
      <c r="C19" s="37">
        <v>451094</v>
      </c>
      <c r="D19" s="37">
        <v>453542</v>
      </c>
      <c r="E19" s="37">
        <v>457461</v>
      </c>
      <c r="F19" s="37">
        <v>459682</v>
      </c>
      <c r="G19" s="37"/>
      <c r="H19" s="37"/>
      <c r="I19" s="37"/>
      <c r="J19" s="37"/>
      <c r="K19" s="37"/>
      <c r="L19" s="37"/>
      <c r="M19" s="37"/>
      <c r="N19" s="37"/>
      <c r="O19" s="56">
        <v>455444.75</v>
      </c>
      <c r="P19" s="57">
        <v>5.2263937014488164E-2</v>
      </c>
      <c r="Q19" s="39"/>
    </row>
    <row r="20" spans="1:17" ht="15.75" x14ac:dyDescent="0.25">
      <c r="A20" s="4"/>
      <c r="B20" s="85" t="s">
        <v>7</v>
      </c>
      <c r="C20" s="37">
        <v>423158</v>
      </c>
      <c r="D20" s="37">
        <v>422362</v>
      </c>
      <c r="E20" s="37">
        <v>423768</v>
      </c>
      <c r="F20" s="37">
        <v>424836</v>
      </c>
      <c r="G20" s="37"/>
      <c r="H20" s="37"/>
      <c r="I20" s="37"/>
      <c r="J20" s="37"/>
      <c r="K20" s="37"/>
      <c r="L20" s="37"/>
      <c r="M20" s="37"/>
      <c r="N20" s="37"/>
      <c r="O20" s="56">
        <v>423531</v>
      </c>
      <c r="P20" s="57">
        <v>4.8601718447041461E-2</v>
      </c>
      <c r="Q20" s="39"/>
    </row>
    <row r="21" spans="1:17" ht="15.75" x14ac:dyDescent="0.25">
      <c r="A21" s="4"/>
      <c r="B21" s="85" t="s">
        <v>6</v>
      </c>
      <c r="C21" s="37">
        <v>261451</v>
      </c>
      <c r="D21" s="37">
        <v>264180</v>
      </c>
      <c r="E21" s="37">
        <v>268082</v>
      </c>
      <c r="F21" s="37">
        <v>269137</v>
      </c>
      <c r="G21" s="37"/>
      <c r="H21" s="37"/>
      <c r="I21" s="37"/>
      <c r="J21" s="37"/>
      <c r="K21" s="37"/>
      <c r="L21" s="37"/>
      <c r="M21" s="37"/>
      <c r="N21" s="37"/>
      <c r="O21" s="56">
        <v>265712.5</v>
      </c>
      <c r="P21" s="57">
        <v>3.0491473145671754E-2</v>
      </c>
      <c r="Q21" s="39"/>
    </row>
    <row r="22" spans="1:17" ht="15.75" x14ac:dyDescent="0.25">
      <c r="A22" s="4"/>
      <c r="B22" s="85" t="s">
        <v>9</v>
      </c>
      <c r="C22" s="37">
        <v>136095</v>
      </c>
      <c r="D22" s="37">
        <v>139092</v>
      </c>
      <c r="E22" s="37">
        <v>139977</v>
      </c>
      <c r="F22" s="37">
        <v>140004</v>
      </c>
      <c r="G22" s="37"/>
      <c r="H22" s="37"/>
      <c r="I22" s="37"/>
      <c r="J22" s="37"/>
      <c r="K22" s="37"/>
      <c r="L22" s="37"/>
      <c r="M22" s="37"/>
      <c r="N22" s="37"/>
      <c r="O22" s="56">
        <v>138792</v>
      </c>
      <c r="P22" s="57">
        <v>1.5926885415003336E-2</v>
      </c>
      <c r="Q22" s="39"/>
    </row>
    <row r="23" spans="1:17" ht="15.75" x14ac:dyDescent="0.25">
      <c r="A23" s="4"/>
      <c r="B23" s="85" t="s">
        <v>11</v>
      </c>
      <c r="C23" s="37">
        <v>126532</v>
      </c>
      <c r="D23" s="37">
        <v>127806</v>
      </c>
      <c r="E23" s="37">
        <v>129974</v>
      </c>
      <c r="F23" s="37">
        <v>131726</v>
      </c>
      <c r="G23" s="37"/>
      <c r="H23" s="37"/>
      <c r="I23" s="37"/>
      <c r="J23" s="37"/>
      <c r="K23" s="37"/>
      <c r="L23" s="37"/>
      <c r="M23" s="37"/>
      <c r="N23" s="37"/>
      <c r="O23" s="56">
        <v>129009.5</v>
      </c>
      <c r="P23" s="57">
        <v>1.4804308057718549E-2</v>
      </c>
      <c r="Q23" s="39"/>
    </row>
    <row r="24" spans="1:17" ht="15.75" x14ac:dyDescent="0.25">
      <c r="A24" s="4"/>
      <c r="B24" s="85" t="s">
        <v>57</v>
      </c>
      <c r="C24" s="37">
        <v>98557</v>
      </c>
      <c r="D24" s="37">
        <v>98832</v>
      </c>
      <c r="E24" s="37">
        <v>99207</v>
      </c>
      <c r="F24" s="37">
        <v>99307</v>
      </c>
      <c r="G24" s="37"/>
      <c r="H24" s="37"/>
      <c r="I24" s="37"/>
      <c r="J24" s="37"/>
      <c r="K24" s="37"/>
      <c r="L24" s="37"/>
      <c r="M24" s="37"/>
      <c r="N24" s="37"/>
      <c r="O24" s="56">
        <v>98975.75</v>
      </c>
      <c r="P24" s="57">
        <v>1.1357826309254254E-2</v>
      </c>
      <c r="Q24" s="39"/>
    </row>
    <row r="25" spans="1:17" ht="15.75" x14ac:dyDescent="0.25">
      <c r="A25" s="4"/>
      <c r="B25" s="85" t="s">
        <v>13</v>
      </c>
      <c r="C25" s="37">
        <v>35386</v>
      </c>
      <c r="D25" s="37">
        <v>36052</v>
      </c>
      <c r="E25" s="37">
        <v>37053</v>
      </c>
      <c r="F25" s="37">
        <v>40346</v>
      </c>
      <c r="G25" s="37"/>
      <c r="H25" s="37"/>
      <c r="I25" s="37"/>
      <c r="J25" s="37"/>
      <c r="K25" s="37"/>
      <c r="L25" s="37"/>
      <c r="M25" s="37"/>
      <c r="N25" s="37"/>
      <c r="O25" s="56">
        <v>37209.25</v>
      </c>
      <c r="P25" s="57">
        <v>4.2698963998516696E-3</v>
      </c>
      <c r="Q25" s="39"/>
    </row>
    <row r="26" spans="1:17" ht="15.75" x14ac:dyDescent="0.25">
      <c r="A26" s="4"/>
      <c r="B26" s="85" t="s">
        <v>62</v>
      </c>
      <c r="C26" s="37">
        <v>24326</v>
      </c>
      <c r="D26" s="37">
        <v>24808</v>
      </c>
      <c r="E26" s="37">
        <v>25255</v>
      </c>
      <c r="F26" s="37">
        <v>25725</v>
      </c>
      <c r="G26" s="37"/>
      <c r="H26" s="37"/>
      <c r="I26" s="37"/>
      <c r="J26" s="37"/>
      <c r="K26" s="37"/>
      <c r="L26" s="37"/>
      <c r="M26" s="37"/>
      <c r="N26" s="37"/>
      <c r="O26" s="56">
        <v>25028.5</v>
      </c>
      <c r="P26" s="57">
        <v>2.8721111563304153E-3</v>
      </c>
      <c r="Q26" s="39"/>
    </row>
    <row r="27" spans="1:17" ht="15.75" x14ac:dyDescent="0.25">
      <c r="A27" s="4"/>
      <c r="B27" s="85" t="s">
        <v>8</v>
      </c>
      <c r="C27" s="37">
        <v>11283</v>
      </c>
      <c r="D27" s="37">
        <v>11707</v>
      </c>
      <c r="E27" s="37">
        <v>11969</v>
      </c>
      <c r="F27" s="37">
        <v>12252</v>
      </c>
      <c r="G27" s="37"/>
      <c r="H27" s="37"/>
      <c r="I27" s="37"/>
      <c r="J27" s="37"/>
      <c r="K27" s="37"/>
      <c r="L27" s="37"/>
      <c r="M27" s="37"/>
      <c r="N27" s="37"/>
      <c r="O27" s="56">
        <v>11802.75</v>
      </c>
      <c r="P27" s="57">
        <v>1.3544083724705361E-3</v>
      </c>
      <c r="Q27" s="39"/>
    </row>
    <row r="28" spans="1:17" ht="15.75" x14ac:dyDescent="0.25">
      <c r="A28" s="4"/>
      <c r="B28" s="85" t="s">
        <v>23</v>
      </c>
      <c r="C28" s="37">
        <v>4949</v>
      </c>
      <c r="D28" s="37">
        <v>4938</v>
      </c>
      <c r="E28" s="37">
        <v>4948</v>
      </c>
      <c r="F28" s="37">
        <v>4994</v>
      </c>
      <c r="G28" s="37"/>
      <c r="H28" s="37"/>
      <c r="I28" s="37"/>
      <c r="J28" s="37"/>
      <c r="K28" s="37"/>
      <c r="L28" s="37"/>
      <c r="M28" s="37"/>
      <c r="N28" s="37"/>
      <c r="O28" s="56">
        <v>4957.25</v>
      </c>
      <c r="P28" s="57">
        <v>5.6886241803220136E-4</v>
      </c>
      <c r="Q28" s="39"/>
    </row>
    <row r="29" spans="1:17" ht="15.75" x14ac:dyDescent="0.25">
      <c r="A29" s="4"/>
      <c r="B29" s="85" t="s">
        <v>5</v>
      </c>
      <c r="C29" s="37">
        <v>3232</v>
      </c>
      <c r="D29" s="37">
        <v>3260</v>
      </c>
      <c r="E29" s="37">
        <v>3318</v>
      </c>
      <c r="F29" s="37">
        <v>3367</v>
      </c>
      <c r="G29" s="37"/>
      <c r="H29" s="37"/>
      <c r="I29" s="37"/>
      <c r="J29" s="37"/>
      <c r="K29" s="37"/>
      <c r="L29" s="37"/>
      <c r="M29" s="37"/>
      <c r="N29" s="37"/>
      <c r="O29" s="56">
        <v>3294.25</v>
      </c>
      <c r="P29" s="57">
        <v>3.7802713613446553E-4</v>
      </c>
      <c r="Q29" s="39"/>
    </row>
    <row r="30" spans="1:17" ht="16.5" thickBot="1" x14ac:dyDescent="0.3">
      <c r="A30" s="4"/>
      <c r="B30" s="85" t="s">
        <v>14</v>
      </c>
      <c r="C30" s="37">
        <v>1441</v>
      </c>
      <c r="D30" s="37">
        <v>1113</v>
      </c>
      <c r="E30" s="37">
        <v>707</v>
      </c>
      <c r="F30" s="37">
        <v>458</v>
      </c>
      <c r="G30" s="37"/>
      <c r="H30" s="37"/>
      <c r="I30" s="37"/>
      <c r="J30" s="37"/>
      <c r="K30" s="37"/>
      <c r="L30" s="37"/>
      <c r="M30" s="37"/>
      <c r="N30" s="37"/>
      <c r="O30" s="56">
        <v>929.75</v>
      </c>
      <c r="P30" s="57">
        <v>1.0669218481324106E-4</v>
      </c>
      <c r="Q30" s="39"/>
    </row>
    <row r="31" spans="1:17" ht="16.5" thickTop="1" x14ac:dyDescent="0.25">
      <c r="A31" s="4"/>
      <c r="B31" s="91" t="s">
        <v>0</v>
      </c>
      <c r="C31" s="68">
        <v>8632315</v>
      </c>
      <c r="D31" s="68">
        <v>8674229</v>
      </c>
      <c r="E31" s="68">
        <v>8836082</v>
      </c>
      <c r="F31" s="68">
        <v>8714660</v>
      </c>
      <c r="G31" s="68"/>
      <c r="H31" s="68"/>
      <c r="I31" s="68"/>
      <c r="J31" s="68"/>
      <c r="K31" s="68"/>
      <c r="L31" s="68"/>
      <c r="M31" s="68"/>
      <c r="N31" s="68"/>
      <c r="O31" s="71">
        <v>8714321.5</v>
      </c>
      <c r="P31" s="69">
        <v>1.0000000000000002</v>
      </c>
      <c r="Q31" s="39"/>
    </row>
    <row r="32" spans="1:17" ht="15.75" x14ac:dyDescent="0.25">
      <c r="A32" s="4"/>
      <c r="B32" s="90"/>
    </row>
    <row r="33" spans="1:2" ht="15.75" x14ac:dyDescent="0.25">
      <c r="A33" s="4"/>
      <c r="B33" s="90"/>
    </row>
    <row r="34" spans="1:2" ht="15.75" x14ac:dyDescent="0.25">
      <c r="A34" s="4"/>
      <c r="B34" s="90"/>
    </row>
    <row r="35" spans="1:2" ht="15.75" x14ac:dyDescent="0.25">
      <c r="A35" s="4"/>
      <c r="B35" s="90"/>
    </row>
    <row r="36" spans="1:2" ht="15.75" x14ac:dyDescent="0.25">
      <c r="A36" s="4"/>
      <c r="B36" s="90"/>
    </row>
    <row r="37" spans="1:2" ht="15.75" x14ac:dyDescent="0.25">
      <c r="A37" s="4"/>
      <c r="B37" s="90"/>
    </row>
    <row r="38" spans="1:2" ht="15.75" x14ac:dyDescent="0.25">
      <c r="A38" s="4"/>
      <c r="B38" s="90"/>
    </row>
    <row r="39" spans="1:2" ht="15.75" x14ac:dyDescent="0.25">
      <c r="A39" s="4"/>
      <c r="B39" s="90"/>
    </row>
    <row r="40" spans="1:2" ht="15.75" x14ac:dyDescent="0.25">
      <c r="A40" s="4"/>
      <c r="B40" s="90"/>
    </row>
    <row r="41" spans="1:2" ht="15.75" x14ac:dyDescent="0.25">
      <c r="A41" s="4"/>
      <c r="B41" s="90"/>
    </row>
    <row r="42" spans="1:2" ht="15.75" x14ac:dyDescent="0.25">
      <c r="A42" s="4"/>
      <c r="B42" s="90"/>
    </row>
    <row r="43" spans="1:2" ht="15.75" x14ac:dyDescent="0.25">
      <c r="A43" s="4"/>
      <c r="B43" s="90"/>
    </row>
    <row r="44" spans="1:2" ht="15.75" x14ac:dyDescent="0.25">
      <c r="A44" s="4"/>
      <c r="B44" s="90"/>
    </row>
    <row r="45" spans="1:2" ht="15.75" x14ac:dyDescent="0.25">
      <c r="A45" s="4"/>
      <c r="B45" s="90"/>
    </row>
    <row r="46" spans="1:2" ht="15.75" x14ac:dyDescent="0.25">
      <c r="A46" s="4"/>
      <c r="B46" s="90"/>
    </row>
    <row r="47" spans="1:2" ht="15.75" x14ac:dyDescent="0.25">
      <c r="A47" s="4"/>
      <c r="B47" s="90"/>
    </row>
    <row r="48" spans="1:2" ht="15.75" x14ac:dyDescent="0.25">
      <c r="A48" s="4"/>
      <c r="B48" s="90"/>
    </row>
    <row r="49" spans="1:16" ht="15.75" x14ac:dyDescent="0.25">
      <c r="A49" s="4"/>
      <c r="B49" s="90"/>
    </row>
    <row r="50" spans="1:16" ht="15.75" x14ac:dyDescent="0.25">
      <c r="A50" s="4"/>
      <c r="B50" s="90"/>
    </row>
    <row r="51" spans="1:16" ht="15.75" x14ac:dyDescent="0.25">
      <c r="A51" s="4"/>
      <c r="B51" s="90"/>
    </row>
    <row r="52" spans="1:16" ht="15.75" x14ac:dyDescent="0.25">
      <c r="A52" s="4"/>
      <c r="B52" s="90"/>
    </row>
    <row r="53" spans="1:16" ht="15.75" x14ac:dyDescent="0.25">
      <c r="A53" s="4"/>
      <c r="B53" s="90"/>
    </row>
    <row r="54" spans="1:16" ht="15.75" x14ac:dyDescent="0.25">
      <c r="A54" s="4"/>
      <c r="B54" s="90"/>
    </row>
    <row r="55" spans="1:16" ht="15.75" x14ac:dyDescent="0.25">
      <c r="A55" s="4"/>
      <c r="B55" s="90"/>
    </row>
    <row r="56" spans="1:16" ht="15.75" x14ac:dyDescent="0.25">
      <c r="A56" s="4"/>
      <c r="B56" s="90"/>
    </row>
    <row r="57" spans="1:16" ht="23.25" x14ac:dyDescent="0.35">
      <c r="A57" s="4"/>
      <c r="B57" s="16" t="s">
        <v>36</v>
      </c>
    </row>
    <row r="58" spans="1:16" ht="15.75" x14ac:dyDescent="0.25">
      <c r="A58" s="4"/>
      <c r="B58" s="90"/>
      <c r="C58" s="38">
        <v>3</v>
      </c>
      <c r="D58" s="38">
        <v>4</v>
      </c>
      <c r="E58" s="38">
        <v>5</v>
      </c>
      <c r="F58" s="38">
        <v>6</v>
      </c>
      <c r="G58" s="38">
        <v>7</v>
      </c>
      <c r="H58" s="38">
        <v>8</v>
      </c>
      <c r="I58" s="38">
        <v>9</v>
      </c>
      <c r="J58" s="38">
        <v>10</v>
      </c>
      <c r="K58" s="38">
        <v>11</v>
      </c>
      <c r="L58" s="38">
        <v>12</v>
      </c>
      <c r="M58" s="38">
        <v>13</v>
      </c>
      <c r="N58" s="38">
        <v>14</v>
      </c>
      <c r="O58" s="38"/>
    </row>
    <row r="59" spans="1:16" ht="32.25" thickBot="1" x14ac:dyDescent="0.3">
      <c r="A59" s="4"/>
      <c r="B59" s="62" t="s">
        <v>4</v>
      </c>
      <c r="C59" s="62" t="s">
        <v>65</v>
      </c>
      <c r="D59" s="62" t="s">
        <v>66</v>
      </c>
      <c r="E59" s="62" t="s">
        <v>67</v>
      </c>
      <c r="F59" s="62" t="s">
        <v>68</v>
      </c>
      <c r="G59" s="62" t="s">
        <v>69</v>
      </c>
      <c r="H59" s="62" t="s">
        <v>70</v>
      </c>
      <c r="I59" s="62" t="s">
        <v>71</v>
      </c>
      <c r="J59" s="62" t="s">
        <v>72</v>
      </c>
      <c r="K59" s="62" t="s">
        <v>73</v>
      </c>
      <c r="L59" s="62" t="s">
        <v>74</v>
      </c>
      <c r="M59" s="62" t="s">
        <v>75</v>
      </c>
      <c r="N59" s="62" t="s">
        <v>76</v>
      </c>
      <c r="O59" s="60" t="s">
        <v>1</v>
      </c>
      <c r="P59" s="61" t="s">
        <v>38</v>
      </c>
    </row>
    <row r="60" spans="1:16" ht="16.5" thickTop="1" x14ac:dyDescent="0.25">
      <c r="A60" s="4"/>
      <c r="B60" s="85" t="s">
        <v>12</v>
      </c>
      <c r="C60" s="37">
        <v>3535239</v>
      </c>
      <c r="D60" s="37">
        <v>3535239</v>
      </c>
      <c r="E60" s="37">
        <v>3641877</v>
      </c>
      <c r="F60" s="37">
        <v>3476763</v>
      </c>
      <c r="G60" s="37"/>
      <c r="H60" s="37"/>
      <c r="I60" s="37"/>
      <c r="J60" s="37"/>
      <c r="K60" s="37"/>
      <c r="L60" s="37"/>
      <c r="M60" s="37"/>
      <c r="N60" s="37"/>
      <c r="O60" s="34">
        <v>3547279.5</v>
      </c>
      <c r="P60" s="58">
        <v>0.44285040984623458</v>
      </c>
    </row>
    <row r="61" spans="1:16" ht="15.75" x14ac:dyDescent="0.25">
      <c r="A61" s="4"/>
      <c r="B61" s="85" t="s">
        <v>59</v>
      </c>
      <c r="C61" s="37">
        <v>1137712</v>
      </c>
      <c r="D61" s="37">
        <v>1149227</v>
      </c>
      <c r="E61" s="37">
        <v>1166917</v>
      </c>
      <c r="F61" s="37">
        <v>1179251</v>
      </c>
      <c r="G61" s="37"/>
      <c r="H61" s="37"/>
      <c r="I61" s="37"/>
      <c r="J61" s="37"/>
      <c r="K61" s="37"/>
      <c r="L61" s="37"/>
      <c r="M61" s="37"/>
      <c r="N61" s="37"/>
      <c r="O61" s="34">
        <v>1158276.75</v>
      </c>
      <c r="P61" s="58">
        <v>0.14460189377602317</v>
      </c>
    </row>
    <row r="62" spans="1:16" ht="15.75" x14ac:dyDescent="0.25">
      <c r="A62" s="4"/>
      <c r="B62" s="85" t="s">
        <v>60</v>
      </c>
      <c r="C62" s="37">
        <v>967777</v>
      </c>
      <c r="D62" s="37">
        <v>971354</v>
      </c>
      <c r="E62" s="37">
        <v>975359</v>
      </c>
      <c r="F62" s="37">
        <v>984107</v>
      </c>
      <c r="G62" s="37"/>
      <c r="H62" s="37"/>
      <c r="I62" s="37"/>
      <c r="J62" s="37"/>
      <c r="K62" s="37"/>
      <c r="L62" s="37"/>
      <c r="M62" s="37"/>
      <c r="N62" s="37"/>
      <c r="O62" s="34">
        <v>974649.25</v>
      </c>
      <c r="P62" s="58">
        <v>0.12167742063145155</v>
      </c>
    </row>
    <row r="63" spans="1:16" ht="15.75" x14ac:dyDescent="0.25">
      <c r="A63" s="4"/>
      <c r="B63" s="85" t="s">
        <v>61</v>
      </c>
      <c r="C63" s="37">
        <v>857275</v>
      </c>
      <c r="D63" s="37">
        <v>866762</v>
      </c>
      <c r="E63" s="37">
        <v>878440</v>
      </c>
      <c r="F63" s="37">
        <v>879648</v>
      </c>
      <c r="G63" s="37"/>
      <c r="H63" s="37"/>
      <c r="I63" s="37"/>
      <c r="J63" s="37"/>
      <c r="K63" s="37"/>
      <c r="L63" s="37"/>
      <c r="M63" s="37"/>
      <c r="N63" s="37"/>
      <c r="O63" s="34">
        <v>870531.25</v>
      </c>
      <c r="P63" s="58">
        <v>0.10867909361144362</v>
      </c>
    </row>
    <row r="64" spans="1:16" ht="15.75" x14ac:dyDescent="0.25">
      <c r="A64" s="4"/>
      <c r="B64" s="85" t="s">
        <v>10</v>
      </c>
      <c r="C64" s="37">
        <v>450268</v>
      </c>
      <c r="D64" s="37">
        <v>452721</v>
      </c>
      <c r="E64" s="37">
        <v>456643</v>
      </c>
      <c r="F64" s="37">
        <v>458867</v>
      </c>
      <c r="G64" s="37"/>
      <c r="H64" s="37"/>
      <c r="I64" s="37"/>
      <c r="J64" s="37"/>
      <c r="K64" s="37"/>
      <c r="L64" s="37"/>
      <c r="M64" s="37"/>
      <c r="N64" s="37"/>
      <c r="O64" s="34">
        <v>454624.75</v>
      </c>
      <c r="P64" s="58">
        <v>5.6756383832664424E-2</v>
      </c>
    </row>
    <row r="65" spans="1:16" ht="15.75" x14ac:dyDescent="0.25">
      <c r="A65" s="4"/>
      <c r="B65" s="85" t="s">
        <v>7</v>
      </c>
      <c r="C65" s="37">
        <v>423158</v>
      </c>
      <c r="D65" s="37">
        <v>422362</v>
      </c>
      <c r="E65" s="37">
        <v>423768</v>
      </c>
      <c r="F65" s="37">
        <v>424836</v>
      </c>
      <c r="G65" s="37"/>
      <c r="H65" s="37"/>
      <c r="I65" s="37"/>
      <c r="J65" s="37"/>
      <c r="K65" s="37"/>
      <c r="L65" s="37"/>
      <c r="M65" s="37"/>
      <c r="N65" s="37"/>
      <c r="O65" s="34">
        <v>423531</v>
      </c>
      <c r="P65" s="58">
        <v>5.2874569633598247E-2</v>
      </c>
    </row>
    <row r="66" spans="1:16" ht="15.75" x14ac:dyDescent="0.25">
      <c r="A66" s="4"/>
      <c r="B66" s="85" t="s">
        <v>6</v>
      </c>
      <c r="C66" s="37">
        <v>261451</v>
      </c>
      <c r="D66" s="37">
        <v>264180</v>
      </c>
      <c r="E66" s="37">
        <v>268082</v>
      </c>
      <c r="F66" s="37">
        <v>269137</v>
      </c>
      <c r="G66" s="37"/>
      <c r="H66" s="37"/>
      <c r="I66" s="37"/>
      <c r="J66" s="37"/>
      <c r="K66" s="37"/>
      <c r="L66" s="37"/>
      <c r="M66" s="37"/>
      <c r="N66" s="37"/>
      <c r="O66" s="34">
        <v>265712.5</v>
      </c>
      <c r="P66" s="58">
        <v>3.3172150524442071E-2</v>
      </c>
    </row>
    <row r="67" spans="1:16" ht="15.75" x14ac:dyDescent="0.25">
      <c r="A67" s="4"/>
      <c r="B67" s="85" t="s">
        <v>9</v>
      </c>
      <c r="C67" s="37">
        <v>136095</v>
      </c>
      <c r="D67" s="37">
        <v>139092</v>
      </c>
      <c r="E67" s="37">
        <v>139977</v>
      </c>
      <c r="F67" s="37">
        <v>140004</v>
      </c>
      <c r="G67" s="37"/>
      <c r="H67" s="37"/>
      <c r="I67" s="37"/>
      <c r="J67" s="37"/>
      <c r="K67" s="37"/>
      <c r="L67" s="37"/>
      <c r="M67" s="37"/>
      <c r="N67" s="37"/>
      <c r="O67" s="34">
        <v>138792</v>
      </c>
      <c r="P67" s="58">
        <v>1.7327107740841563E-2</v>
      </c>
    </row>
    <row r="68" spans="1:16" ht="15.75" x14ac:dyDescent="0.25">
      <c r="A68" s="4"/>
      <c r="B68" s="85" t="s">
        <v>57</v>
      </c>
      <c r="C68" s="37">
        <v>98557</v>
      </c>
      <c r="D68" s="37">
        <v>98832</v>
      </c>
      <c r="E68" s="37">
        <v>99207</v>
      </c>
      <c r="F68" s="37">
        <v>99307</v>
      </c>
      <c r="G68" s="37"/>
      <c r="H68" s="37"/>
      <c r="I68" s="37"/>
      <c r="J68" s="37"/>
      <c r="K68" s="37"/>
      <c r="L68" s="37"/>
      <c r="M68" s="37"/>
      <c r="N68" s="37"/>
      <c r="O68" s="34">
        <v>98975.75</v>
      </c>
      <c r="P68" s="58">
        <v>1.2356356879219259E-2</v>
      </c>
    </row>
    <row r="69" spans="1:16" ht="15.75" x14ac:dyDescent="0.25">
      <c r="A69" s="4"/>
      <c r="B69" s="85" t="s">
        <v>13</v>
      </c>
      <c r="C69" s="37">
        <v>35386</v>
      </c>
      <c r="D69" s="37">
        <v>36052</v>
      </c>
      <c r="E69" s="37">
        <v>37053</v>
      </c>
      <c r="F69" s="37">
        <v>40346</v>
      </c>
      <c r="G69" s="37"/>
      <c r="H69" s="37"/>
      <c r="I69" s="37"/>
      <c r="J69" s="37"/>
      <c r="K69" s="37"/>
      <c r="L69" s="37"/>
      <c r="M69" s="37"/>
      <c r="N69" s="37"/>
      <c r="O69" s="34">
        <v>37209.25</v>
      </c>
      <c r="P69" s="58">
        <v>4.6452870749460265E-3</v>
      </c>
    </row>
    <row r="70" spans="1:16" ht="15.75" x14ac:dyDescent="0.25">
      <c r="A70" s="4"/>
      <c r="B70" s="85" t="s">
        <v>62</v>
      </c>
      <c r="C70" s="37">
        <v>24326</v>
      </c>
      <c r="D70" s="37">
        <v>24808</v>
      </c>
      <c r="E70" s="37">
        <v>25255</v>
      </c>
      <c r="F70" s="37">
        <v>25725</v>
      </c>
      <c r="G70" s="37"/>
      <c r="H70" s="37"/>
      <c r="I70" s="37"/>
      <c r="J70" s="37"/>
      <c r="K70" s="37"/>
      <c r="L70" s="37"/>
      <c r="M70" s="37"/>
      <c r="N70" s="37"/>
      <c r="O70" s="34">
        <v>25028.5</v>
      </c>
      <c r="P70" s="58">
        <v>3.1246146470376756E-3</v>
      </c>
    </row>
    <row r="71" spans="1:16" ht="15.75" x14ac:dyDescent="0.25">
      <c r="A71" s="4"/>
      <c r="B71" s="85" t="s">
        <v>11</v>
      </c>
      <c r="C71" s="37">
        <v>11548</v>
      </c>
      <c r="D71" s="37">
        <v>11340</v>
      </c>
      <c r="E71" s="37">
        <v>11186</v>
      </c>
      <c r="F71" s="37">
        <v>11023</v>
      </c>
      <c r="G71" s="37"/>
      <c r="H71" s="37"/>
      <c r="I71" s="37"/>
      <c r="J71" s="37"/>
      <c r="K71" s="37"/>
      <c r="L71" s="37"/>
      <c r="M71" s="37"/>
      <c r="N71" s="37"/>
      <c r="O71" s="34">
        <v>11274.25</v>
      </c>
      <c r="P71" s="58">
        <v>1.4075029140525606E-3</v>
      </c>
    </row>
    <row r="72" spans="1:16" ht="15.75" x14ac:dyDescent="0.25">
      <c r="A72" s="4"/>
      <c r="B72" s="85" t="s">
        <v>5</v>
      </c>
      <c r="C72" s="37">
        <v>3231</v>
      </c>
      <c r="D72" s="37">
        <v>3259</v>
      </c>
      <c r="E72" s="37">
        <v>3317</v>
      </c>
      <c r="F72" s="37">
        <v>3366</v>
      </c>
      <c r="G72" s="37"/>
      <c r="H72" s="37"/>
      <c r="I72" s="37"/>
      <c r="J72" s="37"/>
      <c r="K72" s="37"/>
      <c r="L72" s="37"/>
      <c r="M72" s="37"/>
      <c r="N72" s="37"/>
      <c r="O72" s="34">
        <v>3293.25</v>
      </c>
      <c r="P72" s="58">
        <v>4.111367915119494E-4</v>
      </c>
    </row>
    <row r="73" spans="1:16" ht="15.75" x14ac:dyDescent="0.25">
      <c r="A73" s="4"/>
      <c r="B73" s="85" t="s">
        <v>14</v>
      </c>
      <c r="C73" s="37">
        <v>1441</v>
      </c>
      <c r="D73" s="37">
        <v>1113</v>
      </c>
      <c r="E73" s="37">
        <v>707</v>
      </c>
      <c r="F73" s="37">
        <v>458</v>
      </c>
      <c r="G73" s="37"/>
      <c r="H73" s="37"/>
      <c r="I73" s="37"/>
      <c r="J73" s="37"/>
      <c r="K73" s="37"/>
      <c r="L73" s="37"/>
      <c r="M73" s="37"/>
      <c r="N73" s="37"/>
      <c r="O73" s="34">
        <v>929.75</v>
      </c>
      <c r="P73" s="58">
        <v>1.1607209653328321E-4</v>
      </c>
    </row>
    <row r="74" spans="1:16" ht="15.75" x14ac:dyDescent="0.25">
      <c r="A74" s="4"/>
      <c r="B74" s="85" t="s">
        <v>8</v>
      </c>
      <c r="C74" s="37">
        <v>0</v>
      </c>
      <c r="D74" s="37">
        <v>0</v>
      </c>
      <c r="E74" s="37">
        <v>0</v>
      </c>
      <c r="F74" s="37">
        <v>0</v>
      </c>
      <c r="G74" s="37"/>
      <c r="H74" s="37"/>
      <c r="I74" s="37"/>
      <c r="J74" s="37"/>
      <c r="K74" s="37"/>
      <c r="L74" s="37"/>
      <c r="M74" s="37"/>
      <c r="N74" s="37"/>
      <c r="O74" s="34">
        <v>0</v>
      </c>
      <c r="P74" s="58">
        <v>0</v>
      </c>
    </row>
    <row r="75" spans="1:16" ht="16.5" thickBot="1" x14ac:dyDescent="0.3">
      <c r="A75" s="4"/>
      <c r="B75" s="85" t="s">
        <v>23</v>
      </c>
      <c r="C75" s="37">
        <v>0</v>
      </c>
      <c r="D75" s="37">
        <v>0</v>
      </c>
      <c r="E75" s="37">
        <v>0</v>
      </c>
      <c r="F75" s="37">
        <v>0</v>
      </c>
      <c r="G75" s="37"/>
      <c r="H75" s="37"/>
      <c r="I75" s="37"/>
      <c r="J75" s="37"/>
      <c r="K75" s="37"/>
      <c r="L75" s="37"/>
      <c r="M75" s="37"/>
      <c r="N75" s="37"/>
      <c r="O75" s="34">
        <v>0</v>
      </c>
      <c r="P75" s="58">
        <v>0</v>
      </c>
    </row>
    <row r="76" spans="1:16" ht="16.5" thickTop="1" x14ac:dyDescent="0.25">
      <c r="A76" s="4"/>
      <c r="B76" s="91" t="s">
        <v>0</v>
      </c>
      <c r="C76" s="68">
        <v>7943464</v>
      </c>
      <c r="D76" s="68">
        <v>7976341</v>
      </c>
      <c r="E76" s="68">
        <v>8127788</v>
      </c>
      <c r="F76" s="68">
        <v>7992838</v>
      </c>
      <c r="G76" s="68"/>
      <c r="H76" s="68"/>
      <c r="I76" s="68"/>
      <c r="J76" s="68"/>
      <c r="K76" s="68"/>
      <c r="L76" s="68"/>
      <c r="M76" s="68"/>
      <c r="N76" s="68"/>
      <c r="O76" s="68">
        <v>8010107.75</v>
      </c>
      <c r="P76" s="69">
        <v>1.0000000000000002</v>
      </c>
    </row>
    <row r="77" spans="1:16" ht="15.75" x14ac:dyDescent="0.25">
      <c r="A77" s="4"/>
      <c r="B77" s="90"/>
    </row>
    <row r="78" spans="1:16" ht="15.75" x14ac:dyDescent="0.25">
      <c r="A78" s="4"/>
      <c r="B78" s="90"/>
    </row>
    <row r="79" spans="1:16" ht="15.75" x14ac:dyDescent="0.25">
      <c r="A79" s="4"/>
      <c r="B79" s="90"/>
    </row>
    <row r="80" spans="1:16" ht="15.75" x14ac:dyDescent="0.25">
      <c r="A80" s="4"/>
      <c r="B80" s="90"/>
    </row>
    <row r="81" spans="1:2" ht="15.75" x14ac:dyDescent="0.25">
      <c r="A81" s="4"/>
      <c r="B81" s="90"/>
    </row>
    <row r="82" spans="1:2" ht="15.75" x14ac:dyDescent="0.25">
      <c r="A82" s="4"/>
      <c r="B82" s="90"/>
    </row>
    <row r="83" spans="1:2" ht="15.75" x14ac:dyDescent="0.25">
      <c r="A83" s="4"/>
      <c r="B83" s="90"/>
    </row>
    <row r="84" spans="1:2" ht="15.75" x14ac:dyDescent="0.25">
      <c r="A84" s="4"/>
      <c r="B84" s="90"/>
    </row>
    <row r="85" spans="1:2" ht="15.75" x14ac:dyDescent="0.25">
      <c r="A85" s="4"/>
      <c r="B85" s="90"/>
    </row>
    <row r="86" spans="1:2" ht="15.75" x14ac:dyDescent="0.25">
      <c r="A86" s="4"/>
      <c r="B86" s="90"/>
    </row>
    <row r="87" spans="1:2" ht="15.75" x14ac:dyDescent="0.25">
      <c r="A87" s="4"/>
      <c r="B87" s="90"/>
    </row>
    <row r="88" spans="1:2" ht="15.75" x14ac:dyDescent="0.25">
      <c r="A88" s="4"/>
      <c r="B88" s="90"/>
    </row>
    <row r="89" spans="1:2" ht="15.75" x14ac:dyDescent="0.25">
      <c r="A89" s="4"/>
      <c r="B89" s="90"/>
    </row>
    <row r="90" spans="1:2" ht="15.75" x14ac:dyDescent="0.25">
      <c r="A90" s="4"/>
      <c r="B90" s="90"/>
    </row>
    <row r="91" spans="1:2" ht="15.75" x14ac:dyDescent="0.25">
      <c r="A91" s="4"/>
      <c r="B91" s="90"/>
    </row>
    <row r="92" spans="1:2" ht="15.75" x14ac:dyDescent="0.25">
      <c r="A92" s="4"/>
      <c r="B92" s="90"/>
    </row>
    <row r="93" spans="1:2" ht="15.75" x14ac:dyDescent="0.25">
      <c r="A93" s="4"/>
      <c r="B93" s="90"/>
    </row>
    <row r="94" spans="1:2" ht="15.75" x14ac:dyDescent="0.25">
      <c r="A94" s="4"/>
      <c r="B94" s="90"/>
    </row>
    <row r="95" spans="1:2" ht="15.75" x14ac:dyDescent="0.25">
      <c r="A95" s="4"/>
      <c r="B95" s="90"/>
    </row>
    <row r="96" spans="1:2" ht="15.75" x14ac:dyDescent="0.25">
      <c r="A96" s="4"/>
      <c r="B96" s="90"/>
    </row>
    <row r="97" spans="1:16" ht="15.75" x14ac:dyDescent="0.25">
      <c r="A97" s="4"/>
      <c r="B97" s="90"/>
    </row>
    <row r="98" spans="1:16" ht="15.75" x14ac:dyDescent="0.25">
      <c r="A98" s="4"/>
      <c r="B98" s="90"/>
    </row>
    <row r="99" spans="1:16" ht="15.75" x14ac:dyDescent="0.25">
      <c r="A99" s="4"/>
      <c r="B99" s="90"/>
    </row>
    <row r="100" spans="1:16" ht="15.75" x14ac:dyDescent="0.25">
      <c r="A100" s="4"/>
      <c r="B100" s="90"/>
    </row>
    <row r="101" spans="1:16" ht="15.75" x14ac:dyDescent="0.25">
      <c r="A101" s="4"/>
      <c r="B101" s="90"/>
    </row>
    <row r="102" spans="1:16" ht="15.75" x14ac:dyDescent="0.25">
      <c r="A102" s="4"/>
      <c r="B102" s="90"/>
    </row>
    <row r="103" spans="1:16" ht="23.25" x14ac:dyDescent="0.35">
      <c r="A103" s="4"/>
      <c r="B103" s="16" t="s">
        <v>37</v>
      </c>
    </row>
    <row r="104" spans="1:16" ht="15.75" x14ac:dyDescent="0.25">
      <c r="A104" s="4"/>
      <c r="B104" s="90"/>
      <c r="C104" s="38">
        <v>3</v>
      </c>
      <c r="D104" s="38">
        <v>4</v>
      </c>
      <c r="E104" s="38">
        <v>5</v>
      </c>
      <c r="F104" s="38">
        <v>6</v>
      </c>
      <c r="G104" s="38">
        <v>7</v>
      </c>
      <c r="H104" s="38">
        <v>8</v>
      </c>
      <c r="I104" s="38">
        <v>9</v>
      </c>
      <c r="J104" s="38">
        <v>10</v>
      </c>
      <c r="K104" s="38">
        <v>11</v>
      </c>
      <c r="L104" s="38">
        <v>12</v>
      </c>
      <c r="M104" s="38">
        <v>13</v>
      </c>
      <c r="N104" s="38">
        <v>14</v>
      </c>
      <c r="O104" s="38"/>
    </row>
    <row r="105" spans="1:16" ht="32.25" thickBot="1" x14ac:dyDescent="0.3">
      <c r="A105" s="4"/>
      <c r="B105" s="62" t="s">
        <v>4</v>
      </c>
      <c r="C105" s="62" t="s">
        <v>65</v>
      </c>
      <c r="D105" s="62" t="s">
        <v>66</v>
      </c>
      <c r="E105" s="62" t="s">
        <v>67</v>
      </c>
      <c r="F105" s="62" t="s">
        <v>68</v>
      </c>
      <c r="G105" s="62" t="s">
        <v>69</v>
      </c>
      <c r="H105" s="62" t="s">
        <v>70</v>
      </c>
      <c r="I105" s="62" t="s">
        <v>71</v>
      </c>
      <c r="J105" s="62" t="s">
        <v>72</v>
      </c>
      <c r="K105" s="62" t="s">
        <v>73</v>
      </c>
      <c r="L105" s="62" t="s">
        <v>74</v>
      </c>
      <c r="M105" s="62" t="s">
        <v>75</v>
      </c>
      <c r="N105" s="62" t="s">
        <v>76</v>
      </c>
      <c r="O105" s="60" t="s">
        <v>1</v>
      </c>
      <c r="P105" s="61" t="s">
        <v>39</v>
      </c>
    </row>
    <row r="106" spans="1:16" ht="16.5" thickTop="1" x14ac:dyDescent="0.25">
      <c r="A106" s="4"/>
      <c r="B106" s="85" t="s">
        <v>60</v>
      </c>
      <c r="C106" s="37">
        <v>556797</v>
      </c>
      <c r="D106" s="37">
        <v>563944</v>
      </c>
      <c r="E106" s="37">
        <v>571759</v>
      </c>
      <c r="F106" s="37">
        <v>583046</v>
      </c>
      <c r="G106" s="37"/>
      <c r="H106" s="37"/>
      <c r="I106" s="37"/>
      <c r="J106" s="37"/>
      <c r="K106" s="37"/>
      <c r="L106" s="37"/>
      <c r="M106" s="37"/>
      <c r="N106" s="37"/>
      <c r="O106" s="34">
        <v>568886.5</v>
      </c>
      <c r="P106" s="58">
        <v>0.80783213903449058</v>
      </c>
    </row>
    <row r="107" spans="1:16" ht="15.75" x14ac:dyDescent="0.25">
      <c r="A107" s="4"/>
      <c r="B107" s="85" t="s">
        <v>11</v>
      </c>
      <c r="C107" s="37">
        <v>114984</v>
      </c>
      <c r="D107" s="37">
        <v>116466</v>
      </c>
      <c r="E107" s="37">
        <v>118788</v>
      </c>
      <c r="F107" s="37">
        <v>120703</v>
      </c>
      <c r="G107" s="37"/>
      <c r="H107" s="37"/>
      <c r="I107" s="37"/>
      <c r="J107" s="37"/>
      <c r="K107" s="37"/>
      <c r="L107" s="37"/>
      <c r="M107" s="37"/>
      <c r="N107" s="37"/>
      <c r="O107" s="34">
        <v>117735.25</v>
      </c>
      <c r="P107" s="58">
        <v>0.1671868094026849</v>
      </c>
    </row>
    <row r="108" spans="1:16" ht="15.75" x14ac:dyDescent="0.25">
      <c r="A108" s="4"/>
      <c r="B108" s="85" t="s">
        <v>8</v>
      </c>
      <c r="C108" s="37">
        <v>11283</v>
      </c>
      <c r="D108" s="37">
        <v>11707</v>
      </c>
      <c r="E108" s="37">
        <v>11969</v>
      </c>
      <c r="F108" s="37">
        <v>12252</v>
      </c>
      <c r="G108" s="37"/>
      <c r="H108" s="37"/>
      <c r="I108" s="37"/>
      <c r="J108" s="37"/>
      <c r="K108" s="37"/>
      <c r="L108" s="37"/>
      <c r="M108" s="37"/>
      <c r="N108" s="37"/>
      <c r="O108" s="34">
        <v>11802.75</v>
      </c>
      <c r="P108" s="58">
        <v>1.6760181123984016E-2</v>
      </c>
    </row>
    <row r="109" spans="1:16" ht="15.75" x14ac:dyDescent="0.25">
      <c r="A109" s="4"/>
      <c r="B109" s="85" t="s">
        <v>23</v>
      </c>
      <c r="C109" s="37">
        <v>4949</v>
      </c>
      <c r="D109" s="37">
        <v>4938</v>
      </c>
      <c r="E109" s="37">
        <v>4948</v>
      </c>
      <c r="F109" s="37">
        <v>4994</v>
      </c>
      <c r="G109" s="37"/>
      <c r="H109" s="37"/>
      <c r="I109" s="37"/>
      <c r="J109" s="37"/>
      <c r="K109" s="37"/>
      <c r="L109" s="37"/>
      <c r="M109" s="37"/>
      <c r="N109" s="37"/>
      <c r="O109" s="34">
        <v>4957.25</v>
      </c>
      <c r="P109" s="58">
        <v>7.0394109742958014E-3</v>
      </c>
    </row>
    <row r="110" spans="1:16" ht="15.75" x14ac:dyDescent="0.25">
      <c r="A110" s="4"/>
      <c r="B110" s="85" t="s">
        <v>10</v>
      </c>
      <c r="C110" s="37">
        <v>826</v>
      </c>
      <c r="D110" s="37">
        <v>821</v>
      </c>
      <c r="E110" s="37">
        <v>818</v>
      </c>
      <c r="F110" s="37">
        <v>815</v>
      </c>
      <c r="G110" s="37"/>
      <c r="H110" s="37"/>
      <c r="I110" s="37"/>
      <c r="J110" s="37"/>
      <c r="K110" s="37"/>
      <c r="L110" s="37"/>
      <c r="M110" s="37"/>
      <c r="N110" s="37"/>
      <c r="O110" s="34">
        <v>820</v>
      </c>
      <c r="P110" s="58">
        <v>1.1644191838060531E-3</v>
      </c>
    </row>
    <row r="111" spans="1:16" ht="15.75" x14ac:dyDescent="0.25">
      <c r="A111" s="4"/>
      <c r="B111" s="85" t="s">
        <v>12</v>
      </c>
      <c r="C111" s="37">
        <v>11</v>
      </c>
      <c r="D111" s="37">
        <v>11</v>
      </c>
      <c r="E111" s="37">
        <v>11</v>
      </c>
      <c r="F111" s="37">
        <v>11</v>
      </c>
      <c r="G111" s="37"/>
      <c r="H111" s="37"/>
      <c r="I111" s="37"/>
      <c r="J111" s="37"/>
      <c r="K111" s="37"/>
      <c r="L111" s="37"/>
      <c r="M111" s="37"/>
      <c r="N111" s="37"/>
      <c r="O111" s="34">
        <v>11</v>
      </c>
      <c r="P111" s="58">
        <v>1.5620257343739739E-5</v>
      </c>
    </row>
    <row r="112" spans="1:16" ht="15.75" x14ac:dyDescent="0.25">
      <c r="A112" s="4"/>
      <c r="B112" s="85" t="s">
        <v>5</v>
      </c>
      <c r="C112" s="37">
        <v>1</v>
      </c>
      <c r="D112" s="37">
        <v>1</v>
      </c>
      <c r="E112" s="37">
        <v>1</v>
      </c>
      <c r="F112" s="37">
        <v>1</v>
      </c>
      <c r="G112" s="37"/>
      <c r="H112" s="37"/>
      <c r="I112" s="37"/>
      <c r="J112" s="37"/>
      <c r="K112" s="37"/>
      <c r="L112" s="37"/>
      <c r="M112" s="37"/>
      <c r="N112" s="37"/>
      <c r="O112" s="34">
        <v>1</v>
      </c>
      <c r="P112" s="58">
        <v>1.4200233948854308E-6</v>
      </c>
    </row>
    <row r="113" spans="1:16" ht="15.75" x14ac:dyDescent="0.25">
      <c r="A113" s="4"/>
      <c r="B113" s="85" t="s">
        <v>57</v>
      </c>
      <c r="C113" s="37">
        <v>0</v>
      </c>
      <c r="D113" s="37">
        <v>0</v>
      </c>
      <c r="E113" s="37">
        <v>0</v>
      </c>
      <c r="F113" s="37">
        <v>0</v>
      </c>
      <c r="G113" s="37"/>
      <c r="H113" s="37"/>
      <c r="I113" s="37"/>
      <c r="J113" s="37"/>
      <c r="K113" s="37"/>
      <c r="L113" s="37"/>
      <c r="M113" s="37"/>
      <c r="N113" s="37"/>
      <c r="O113" s="34">
        <v>0</v>
      </c>
      <c r="P113" s="58">
        <v>0</v>
      </c>
    </row>
    <row r="114" spans="1:16" ht="15.75" x14ac:dyDescent="0.25">
      <c r="A114" s="4"/>
      <c r="B114" s="85" t="s">
        <v>59</v>
      </c>
      <c r="C114" s="37">
        <v>0</v>
      </c>
      <c r="D114" s="37">
        <v>0</v>
      </c>
      <c r="E114" s="37">
        <v>0</v>
      </c>
      <c r="F114" s="37">
        <v>0</v>
      </c>
      <c r="G114" s="37"/>
      <c r="H114" s="37"/>
      <c r="I114" s="37"/>
      <c r="J114" s="37"/>
      <c r="K114" s="37"/>
      <c r="L114" s="37"/>
      <c r="M114" s="37"/>
      <c r="N114" s="37"/>
      <c r="O114" s="34">
        <v>0</v>
      </c>
      <c r="P114" s="58">
        <v>0</v>
      </c>
    </row>
    <row r="115" spans="1:16" ht="15.75" x14ac:dyDescent="0.25">
      <c r="A115" s="4"/>
      <c r="B115" s="85" t="s">
        <v>61</v>
      </c>
      <c r="C115" s="37">
        <v>0</v>
      </c>
      <c r="D115" s="37">
        <v>0</v>
      </c>
      <c r="E115" s="37">
        <v>0</v>
      </c>
      <c r="F115" s="37">
        <v>0</v>
      </c>
      <c r="G115" s="37"/>
      <c r="H115" s="37"/>
      <c r="I115" s="37"/>
      <c r="J115" s="37"/>
      <c r="K115" s="37"/>
      <c r="L115" s="37"/>
      <c r="M115" s="37"/>
      <c r="N115" s="37"/>
      <c r="O115" s="34">
        <v>0</v>
      </c>
      <c r="P115" s="58">
        <v>0</v>
      </c>
    </row>
    <row r="116" spans="1:16" ht="15.75" x14ac:dyDescent="0.25">
      <c r="A116" s="4"/>
      <c r="B116" s="85" t="s">
        <v>7</v>
      </c>
      <c r="C116" s="37">
        <v>0</v>
      </c>
      <c r="D116" s="37">
        <v>0</v>
      </c>
      <c r="E116" s="37">
        <v>0</v>
      </c>
      <c r="F116" s="37">
        <v>0</v>
      </c>
      <c r="G116" s="37"/>
      <c r="H116" s="37"/>
      <c r="I116" s="37"/>
      <c r="J116" s="37"/>
      <c r="K116" s="37"/>
      <c r="L116" s="37"/>
      <c r="M116" s="37"/>
      <c r="N116" s="37"/>
      <c r="O116" s="34">
        <v>0</v>
      </c>
      <c r="P116" s="58">
        <v>0</v>
      </c>
    </row>
    <row r="117" spans="1:16" ht="15.75" x14ac:dyDescent="0.25">
      <c r="A117" s="4"/>
      <c r="B117" s="85" t="s">
        <v>6</v>
      </c>
      <c r="C117" s="37">
        <v>0</v>
      </c>
      <c r="D117" s="37">
        <v>0</v>
      </c>
      <c r="E117" s="37">
        <v>0</v>
      </c>
      <c r="F117" s="37">
        <v>0</v>
      </c>
      <c r="G117" s="37"/>
      <c r="H117" s="37"/>
      <c r="I117" s="37"/>
      <c r="J117" s="37"/>
      <c r="K117" s="37"/>
      <c r="L117" s="37"/>
      <c r="M117" s="37"/>
      <c r="N117" s="37"/>
      <c r="O117" s="34">
        <v>0</v>
      </c>
      <c r="P117" s="58">
        <v>0</v>
      </c>
    </row>
    <row r="118" spans="1:16" ht="15.75" x14ac:dyDescent="0.25">
      <c r="A118" s="4"/>
      <c r="B118" s="85" t="s">
        <v>9</v>
      </c>
      <c r="C118" s="37">
        <v>0</v>
      </c>
      <c r="D118" s="37">
        <v>0</v>
      </c>
      <c r="E118" s="37">
        <v>0</v>
      </c>
      <c r="F118" s="37">
        <v>0</v>
      </c>
      <c r="G118" s="37"/>
      <c r="H118" s="37"/>
      <c r="I118" s="37"/>
      <c r="J118" s="37"/>
      <c r="K118" s="37"/>
      <c r="L118" s="37"/>
      <c r="M118" s="37"/>
      <c r="N118" s="37"/>
      <c r="O118" s="34">
        <v>0</v>
      </c>
      <c r="P118" s="58">
        <v>0</v>
      </c>
    </row>
    <row r="119" spans="1:16" ht="15.75" x14ac:dyDescent="0.25">
      <c r="A119" s="4"/>
      <c r="B119" s="85" t="s">
        <v>14</v>
      </c>
      <c r="C119" s="37">
        <v>0</v>
      </c>
      <c r="D119" s="37">
        <v>0</v>
      </c>
      <c r="E119" s="37">
        <v>0</v>
      </c>
      <c r="F119" s="37">
        <v>0</v>
      </c>
      <c r="G119" s="37"/>
      <c r="H119" s="37"/>
      <c r="I119" s="37"/>
      <c r="J119" s="37"/>
      <c r="K119" s="37"/>
      <c r="L119" s="37"/>
      <c r="M119" s="37"/>
      <c r="N119" s="37"/>
      <c r="O119" s="34">
        <v>0</v>
      </c>
      <c r="P119" s="58">
        <v>0</v>
      </c>
    </row>
    <row r="120" spans="1:16" ht="15.75" x14ac:dyDescent="0.25">
      <c r="A120" s="4"/>
      <c r="B120" s="85" t="s">
        <v>13</v>
      </c>
      <c r="C120" s="37">
        <v>0</v>
      </c>
      <c r="D120" s="37">
        <v>0</v>
      </c>
      <c r="E120" s="37">
        <v>0</v>
      </c>
      <c r="F120" s="37">
        <v>0</v>
      </c>
      <c r="G120" s="37"/>
      <c r="H120" s="37"/>
      <c r="I120" s="37"/>
      <c r="J120" s="37"/>
      <c r="K120" s="37"/>
      <c r="L120" s="37"/>
      <c r="M120" s="37"/>
      <c r="N120" s="37"/>
      <c r="O120" s="34">
        <v>0</v>
      </c>
      <c r="P120" s="58">
        <v>0</v>
      </c>
    </row>
    <row r="121" spans="1:16" ht="16.5" thickBot="1" x14ac:dyDescent="0.3">
      <c r="A121" s="4"/>
      <c r="B121" s="85" t="s">
        <v>62</v>
      </c>
      <c r="C121" s="37">
        <v>0</v>
      </c>
      <c r="D121" s="37">
        <v>0</v>
      </c>
      <c r="E121" s="37">
        <v>0</v>
      </c>
      <c r="F121" s="37">
        <v>0</v>
      </c>
      <c r="G121" s="37"/>
      <c r="H121" s="37"/>
      <c r="I121" s="37"/>
      <c r="J121" s="37"/>
      <c r="K121" s="37"/>
      <c r="L121" s="37"/>
      <c r="M121" s="37"/>
      <c r="N121" s="37"/>
      <c r="O121" s="34">
        <v>0</v>
      </c>
      <c r="P121" s="58">
        <v>0</v>
      </c>
    </row>
    <row r="122" spans="1:16" ht="16.5" thickTop="1" x14ac:dyDescent="0.25">
      <c r="A122" s="4"/>
      <c r="B122" s="91" t="s">
        <v>0</v>
      </c>
      <c r="C122" s="68">
        <v>688851</v>
      </c>
      <c r="D122" s="68">
        <v>697888</v>
      </c>
      <c r="E122" s="68">
        <v>708294</v>
      </c>
      <c r="F122" s="68">
        <v>721822</v>
      </c>
      <c r="G122" s="68"/>
      <c r="H122" s="68"/>
      <c r="I122" s="68"/>
      <c r="J122" s="68"/>
      <c r="K122" s="68"/>
      <c r="L122" s="68"/>
      <c r="M122" s="68"/>
      <c r="N122" s="68"/>
      <c r="O122" s="68">
        <v>704213.75</v>
      </c>
      <c r="P122" s="95">
        <v>1</v>
      </c>
    </row>
    <row r="123" spans="1:16" ht="15.75" x14ac:dyDescent="0.25">
      <c r="A123" s="4"/>
      <c r="B123" s="90"/>
      <c r="C123" s="39"/>
    </row>
    <row r="124" spans="1:16" ht="15.75" x14ac:dyDescent="0.25">
      <c r="A124" s="4"/>
      <c r="B124" s="90"/>
    </row>
    <row r="125" spans="1:16" ht="15.75" x14ac:dyDescent="0.25">
      <c r="A125" s="4"/>
      <c r="B125" s="90"/>
    </row>
    <row r="126" spans="1:16" ht="15.75" x14ac:dyDescent="0.25">
      <c r="A126" s="4"/>
      <c r="B126" s="90"/>
    </row>
    <row r="127" spans="1:16" ht="15.75" x14ac:dyDescent="0.25">
      <c r="A127" s="4"/>
      <c r="B127" s="90"/>
    </row>
    <row r="128" spans="1:16" ht="15.75" x14ac:dyDescent="0.25">
      <c r="A128" s="4"/>
      <c r="B128" s="90"/>
    </row>
    <row r="129" spans="1:2" ht="15.75" x14ac:dyDescent="0.25">
      <c r="A129" s="4"/>
      <c r="B129" s="90"/>
    </row>
    <row r="130" spans="1:2" ht="15.75" x14ac:dyDescent="0.25">
      <c r="A130" s="4"/>
      <c r="B130" s="90"/>
    </row>
    <row r="131" spans="1:2" ht="15.75" x14ac:dyDescent="0.25">
      <c r="A131" s="4"/>
      <c r="B131" s="90"/>
    </row>
    <row r="132" spans="1:2" ht="15.75" x14ac:dyDescent="0.25">
      <c r="A132" s="4"/>
      <c r="B132" s="90"/>
    </row>
    <row r="133" spans="1:2" ht="15.75" x14ac:dyDescent="0.25">
      <c r="A133" s="4"/>
      <c r="B133" s="90"/>
    </row>
    <row r="134" spans="1:2" ht="15.75" x14ac:dyDescent="0.25">
      <c r="A134" s="4"/>
      <c r="B134" s="90"/>
    </row>
    <row r="135" spans="1:2" ht="15.75" x14ac:dyDescent="0.25">
      <c r="A135" s="4"/>
      <c r="B135" s="90"/>
    </row>
    <row r="136" spans="1:2" ht="15.75" x14ac:dyDescent="0.25">
      <c r="A136" s="4"/>
      <c r="B136" s="90"/>
    </row>
    <row r="137" spans="1:2" ht="15.75" x14ac:dyDescent="0.25">
      <c r="A137" s="4"/>
      <c r="B137" s="90"/>
    </row>
    <row r="138" spans="1:2" ht="15.75" x14ac:dyDescent="0.25">
      <c r="A138" s="4"/>
      <c r="B138" s="90"/>
    </row>
    <row r="139" spans="1:2" ht="15.75" x14ac:dyDescent="0.25">
      <c r="A139" s="4"/>
      <c r="B139" s="90"/>
    </row>
    <row r="140" spans="1:2" ht="15.75" x14ac:dyDescent="0.25">
      <c r="A140" s="4"/>
      <c r="B140" s="90"/>
    </row>
    <row r="141" spans="1:2" ht="15.75" x14ac:dyDescent="0.25">
      <c r="A141" s="4"/>
      <c r="B141" s="90"/>
    </row>
    <row r="142" spans="1:2" ht="15.75" x14ac:dyDescent="0.25">
      <c r="A142" s="4"/>
      <c r="B142" s="90"/>
    </row>
    <row r="143" spans="1:2" ht="15.75" x14ac:dyDescent="0.25">
      <c r="A143" s="4"/>
      <c r="B143" s="90"/>
    </row>
    <row r="144" spans="1:2" ht="15.75" x14ac:dyDescent="0.25">
      <c r="A144" s="4"/>
      <c r="B144" s="90"/>
    </row>
    <row r="145" spans="1:2" ht="15.75" x14ac:dyDescent="0.25">
      <c r="A145" s="4"/>
      <c r="B145" s="90"/>
    </row>
    <row r="146" spans="1:2" ht="15.75" x14ac:dyDescent="0.25">
      <c r="A146" s="4"/>
      <c r="B146" s="90"/>
    </row>
    <row r="147" spans="1:2" ht="15.75" x14ac:dyDescent="0.25">
      <c r="A147" s="4"/>
      <c r="B147" s="90"/>
    </row>
    <row r="148" spans="1:2" ht="15.75" x14ac:dyDescent="0.25">
      <c r="A148" s="4"/>
      <c r="B148" s="90"/>
    </row>
  </sheetData>
  <sortState xmlns:xlrd2="http://schemas.microsoft.com/office/spreadsheetml/2017/richdata2" ref="B106:P121">
    <sortCondition descending="1" ref="O106:O121"/>
  </sortState>
  <mergeCells count="3">
    <mergeCell ref="B1:Q1"/>
    <mergeCell ref="B5:Q5"/>
    <mergeCell ref="B6:Q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E103"/>
  <sheetViews>
    <sheetView showGridLines="0" zoomScale="70" zoomScaleNormal="70" zoomScaleSheetLayoutView="14" zoomScalePageLayoutView="70" workbookViewId="0">
      <selection activeCell="B59" sqref="B59:Q75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6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7" ht="180" customHeight="1" x14ac:dyDescent="0.6">
      <c r="B1" s="102" t="s">
        <v>63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7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7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7" s="8" customFormat="1" ht="41.25" customHeight="1" x14ac:dyDescent="0.3">
      <c r="A5" s="6"/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7" s="8" customFormat="1" ht="41.25" customHeight="1" x14ac:dyDescent="0.3">
      <c r="A6" s="6"/>
      <c r="B6" s="104" t="s">
        <v>82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</row>
    <row r="7" spans="1:17" s="21" customFormat="1" ht="20.25" x14ac:dyDescent="0.25">
      <c r="B7" s="22" t="s">
        <v>83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7" ht="18.75" customHeight="1" x14ac:dyDescent="0.2">
      <c r="B8" s="22" t="s">
        <v>64</v>
      </c>
      <c r="C8" s="19"/>
    </row>
    <row r="9" spans="1:17" ht="18.75" customHeight="1" x14ac:dyDescent="0.2">
      <c r="B9" s="22"/>
      <c r="C9" s="19"/>
    </row>
    <row r="10" spans="1:17" ht="26.25" x14ac:dyDescent="0.25">
      <c r="A10" s="4"/>
      <c r="B10" s="35" t="s">
        <v>81</v>
      </c>
    </row>
    <row r="11" spans="1:17" ht="15.75" x14ac:dyDescent="0.25">
      <c r="A11" s="4"/>
      <c r="B11" s="90"/>
    </row>
    <row r="12" spans="1:17" ht="23.25" x14ac:dyDescent="0.35">
      <c r="A12" s="4"/>
      <c r="B12" s="16" t="s">
        <v>40</v>
      </c>
    </row>
    <row r="13" spans="1:17" ht="15.75" x14ac:dyDescent="0.25">
      <c r="A13" s="4"/>
      <c r="B13" s="90"/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/>
    </row>
    <row r="14" spans="1:17" ht="63.75" thickBot="1" x14ac:dyDescent="0.3">
      <c r="A14" s="4"/>
      <c r="B14" s="62" t="s">
        <v>4</v>
      </c>
      <c r="C14" s="62" t="s">
        <v>65</v>
      </c>
      <c r="D14" s="62" t="s">
        <v>66</v>
      </c>
      <c r="E14" s="62" t="s">
        <v>67</v>
      </c>
      <c r="F14" s="62" t="s">
        <v>68</v>
      </c>
      <c r="G14" s="62" t="s">
        <v>69</v>
      </c>
      <c r="H14" s="62" t="s">
        <v>70</v>
      </c>
      <c r="I14" s="62" t="s">
        <v>71</v>
      </c>
      <c r="J14" s="62" t="s">
        <v>72</v>
      </c>
      <c r="K14" s="62" t="s">
        <v>73</v>
      </c>
      <c r="L14" s="62" t="s">
        <v>74</v>
      </c>
      <c r="M14" s="62" t="s">
        <v>75</v>
      </c>
      <c r="N14" s="62" t="s">
        <v>76</v>
      </c>
      <c r="O14" s="61" t="s">
        <v>54</v>
      </c>
      <c r="P14" s="61" t="s">
        <v>55</v>
      </c>
      <c r="Q14" s="61" t="s">
        <v>56</v>
      </c>
    </row>
    <row r="15" spans="1:17" ht="16.5" thickTop="1" x14ac:dyDescent="0.25">
      <c r="A15" s="4"/>
      <c r="B15" s="85" t="s">
        <v>61</v>
      </c>
      <c r="C15" s="37">
        <v>1553855</v>
      </c>
      <c r="D15" s="37">
        <v>1371869</v>
      </c>
      <c r="E15" s="37">
        <v>1653556</v>
      </c>
      <c r="F15" s="37">
        <v>1671280</v>
      </c>
      <c r="G15" s="37"/>
      <c r="H15" s="37"/>
      <c r="I15" s="37"/>
      <c r="J15" s="37"/>
      <c r="K15" s="37"/>
      <c r="L15" s="37"/>
      <c r="M15" s="37"/>
      <c r="N15" s="37"/>
      <c r="O15" s="34">
        <v>6250560</v>
      </c>
      <c r="P15" s="41">
        <v>1562640</v>
      </c>
      <c r="Q15" s="58">
        <v>0.25114567414216826</v>
      </c>
    </row>
    <row r="16" spans="1:17" ht="15.75" x14ac:dyDescent="0.25">
      <c r="A16" s="4"/>
      <c r="B16" s="55" t="s">
        <v>12</v>
      </c>
      <c r="C16" s="37">
        <v>1602660</v>
      </c>
      <c r="D16" s="37">
        <v>1474692</v>
      </c>
      <c r="E16" s="37">
        <v>1502897</v>
      </c>
      <c r="F16" s="37">
        <v>1600283</v>
      </c>
      <c r="G16" s="37"/>
      <c r="H16" s="37"/>
      <c r="I16" s="37"/>
      <c r="J16" s="37"/>
      <c r="K16" s="37"/>
      <c r="L16" s="37"/>
      <c r="M16" s="37"/>
      <c r="N16" s="37"/>
      <c r="O16" s="34">
        <v>6180532</v>
      </c>
      <c r="P16" s="41">
        <v>1545133</v>
      </c>
      <c r="Q16" s="58">
        <v>0.24833196956708575</v>
      </c>
    </row>
    <row r="17" spans="1:17" ht="15.75" x14ac:dyDescent="0.25">
      <c r="A17" s="4"/>
      <c r="B17" s="85" t="s">
        <v>60</v>
      </c>
      <c r="C17" s="37">
        <v>1226434</v>
      </c>
      <c r="D17" s="37">
        <v>1136903</v>
      </c>
      <c r="E17" s="37">
        <v>1308184</v>
      </c>
      <c r="F17" s="37">
        <v>1284450</v>
      </c>
      <c r="G17" s="37"/>
      <c r="H17" s="37"/>
      <c r="I17" s="37"/>
      <c r="J17" s="37"/>
      <c r="K17" s="37"/>
      <c r="L17" s="37"/>
      <c r="M17" s="37"/>
      <c r="N17" s="37"/>
      <c r="O17" s="34">
        <v>4955971</v>
      </c>
      <c r="P17" s="41">
        <v>1238992.75</v>
      </c>
      <c r="Q17" s="58">
        <v>0.19912946645165167</v>
      </c>
    </row>
    <row r="18" spans="1:17" ht="15.75" x14ac:dyDescent="0.25">
      <c r="A18" s="4"/>
      <c r="B18" s="85" t="s">
        <v>59</v>
      </c>
      <c r="C18" s="37">
        <v>672646</v>
      </c>
      <c r="D18" s="37">
        <v>661523</v>
      </c>
      <c r="E18" s="37">
        <v>841443</v>
      </c>
      <c r="F18" s="37">
        <v>711386</v>
      </c>
      <c r="G18" s="37"/>
      <c r="H18" s="37"/>
      <c r="I18" s="37"/>
      <c r="J18" s="37"/>
      <c r="K18" s="37"/>
      <c r="L18" s="37"/>
      <c r="M18" s="37"/>
      <c r="N18" s="37"/>
      <c r="O18" s="34">
        <v>2886998</v>
      </c>
      <c r="P18" s="41">
        <v>721749.5</v>
      </c>
      <c r="Q18" s="58">
        <v>0.11599873594639384</v>
      </c>
    </row>
    <row r="19" spans="1:17" ht="15.75" x14ac:dyDescent="0.25">
      <c r="A19" s="4"/>
      <c r="B19" s="85" t="s">
        <v>7</v>
      </c>
      <c r="C19" s="37">
        <v>619521</v>
      </c>
      <c r="D19" s="37">
        <v>556034</v>
      </c>
      <c r="E19" s="37">
        <v>675276</v>
      </c>
      <c r="F19" s="37">
        <v>621984</v>
      </c>
      <c r="G19" s="37"/>
      <c r="H19" s="37"/>
      <c r="I19" s="37"/>
      <c r="J19" s="37"/>
      <c r="K19" s="37"/>
      <c r="L19" s="37"/>
      <c r="M19" s="37"/>
      <c r="N19" s="37"/>
      <c r="O19" s="34">
        <v>2472815</v>
      </c>
      <c r="P19" s="41">
        <v>618203.75</v>
      </c>
      <c r="Q19" s="58">
        <v>9.9356984046847938E-2</v>
      </c>
    </row>
    <row r="20" spans="1:17" ht="15.75" x14ac:dyDescent="0.25">
      <c r="A20" s="4"/>
      <c r="B20" s="85" t="s">
        <v>10</v>
      </c>
      <c r="C20" s="37">
        <v>296357</v>
      </c>
      <c r="D20" s="37">
        <v>276194</v>
      </c>
      <c r="E20" s="37">
        <v>317914</v>
      </c>
      <c r="F20" s="37">
        <v>310708</v>
      </c>
      <c r="G20" s="37"/>
      <c r="H20" s="37"/>
      <c r="I20" s="37"/>
      <c r="J20" s="37"/>
      <c r="K20" s="37"/>
      <c r="L20" s="37"/>
      <c r="M20" s="37"/>
      <c r="N20" s="37"/>
      <c r="O20" s="34">
        <v>1201173</v>
      </c>
      <c r="P20" s="41">
        <v>300293.25</v>
      </c>
      <c r="Q20" s="58">
        <v>4.8262780110321424E-2</v>
      </c>
    </row>
    <row r="21" spans="1:17" ht="15.75" x14ac:dyDescent="0.25">
      <c r="A21" s="4"/>
      <c r="B21" s="85" t="s">
        <v>9</v>
      </c>
      <c r="C21" s="37">
        <v>148948</v>
      </c>
      <c r="D21" s="37">
        <v>105951</v>
      </c>
      <c r="E21" s="37">
        <v>127844</v>
      </c>
      <c r="F21" s="37">
        <v>112657</v>
      </c>
      <c r="G21" s="37"/>
      <c r="H21" s="37"/>
      <c r="I21" s="37"/>
      <c r="J21" s="37"/>
      <c r="K21" s="37"/>
      <c r="L21" s="37"/>
      <c r="M21" s="37"/>
      <c r="N21" s="37"/>
      <c r="O21" s="34">
        <v>495400</v>
      </c>
      <c r="P21" s="41">
        <v>123850</v>
      </c>
      <c r="Q21" s="58">
        <v>1.9905027224765486E-2</v>
      </c>
    </row>
    <row r="22" spans="1:17" ht="15.75" x14ac:dyDescent="0.25">
      <c r="A22" s="4"/>
      <c r="B22" s="85" t="s">
        <v>11</v>
      </c>
      <c r="C22" s="37">
        <v>47826</v>
      </c>
      <c r="D22" s="37">
        <v>46774</v>
      </c>
      <c r="E22" s="37">
        <v>54022</v>
      </c>
      <c r="F22" s="37">
        <v>54079</v>
      </c>
      <c r="G22" s="37"/>
      <c r="H22" s="37"/>
      <c r="I22" s="37"/>
      <c r="J22" s="37"/>
      <c r="K22" s="37"/>
      <c r="L22" s="37"/>
      <c r="M22" s="37"/>
      <c r="N22" s="37"/>
      <c r="O22" s="34">
        <v>202701</v>
      </c>
      <c r="P22" s="41">
        <v>50675.25</v>
      </c>
      <c r="Q22" s="58">
        <v>8.1444669428485852E-3</v>
      </c>
    </row>
    <row r="23" spans="1:17" ht="15.75" x14ac:dyDescent="0.25">
      <c r="A23" s="4"/>
      <c r="B23" s="85" t="s">
        <v>57</v>
      </c>
      <c r="C23" s="37">
        <v>40935</v>
      </c>
      <c r="D23" s="37">
        <v>36388</v>
      </c>
      <c r="E23" s="37">
        <v>46360</v>
      </c>
      <c r="F23" s="37">
        <v>45112</v>
      </c>
      <c r="G23" s="37"/>
      <c r="H23" s="37"/>
      <c r="I23" s="37"/>
      <c r="J23" s="37"/>
      <c r="K23" s="37"/>
      <c r="L23" s="37"/>
      <c r="M23" s="37"/>
      <c r="N23" s="37"/>
      <c r="O23" s="34">
        <v>168795</v>
      </c>
      <c r="P23" s="41">
        <v>42198.75</v>
      </c>
      <c r="Q23" s="58">
        <v>6.7821337715064395E-3</v>
      </c>
    </row>
    <row r="24" spans="1:17" ht="15.75" x14ac:dyDescent="0.25">
      <c r="A24" s="4"/>
      <c r="B24" s="85" t="s">
        <v>6</v>
      </c>
      <c r="C24" s="37">
        <v>6828</v>
      </c>
      <c r="D24" s="37">
        <v>6193</v>
      </c>
      <c r="E24" s="37">
        <v>6982</v>
      </c>
      <c r="F24" s="37">
        <v>7849</v>
      </c>
      <c r="G24" s="37"/>
      <c r="H24" s="37"/>
      <c r="I24" s="37"/>
      <c r="J24" s="37"/>
      <c r="K24" s="37"/>
      <c r="L24" s="37"/>
      <c r="M24" s="37"/>
      <c r="N24" s="37"/>
      <c r="O24" s="34">
        <v>27852</v>
      </c>
      <c r="P24" s="41">
        <v>6963</v>
      </c>
      <c r="Q24" s="58">
        <v>1.1190852205574652E-3</v>
      </c>
    </row>
    <row r="25" spans="1:17" ht="15.75" x14ac:dyDescent="0.25">
      <c r="A25" s="4"/>
      <c r="B25" s="85" t="s">
        <v>13</v>
      </c>
      <c r="C25" s="37">
        <v>5910</v>
      </c>
      <c r="D25" s="37">
        <v>5575</v>
      </c>
      <c r="E25" s="37">
        <v>6481</v>
      </c>
      <c r="F25" s="37">
        <v>6417</v>
      </c>
      <c r="G25" s="37"/>
      <c r="H25" s="37"/>
      <c r="I25" s="37"/>
      <c r="J25" s="37"/>
      <c r="K25" s="37"/>
      <c r="L25" s="37"/>
      <c r="M25" s="37"/>
      <c r="N25" s="37"/>
      <c r="O25" s="34">
        <v>24383</v>
      </c>
      <c r="P25" s="41">
        <v>6095.75</v>
      </c>
      <c r="Q25" s="58">
        <v>9.7970181433479375E-4</v>
      </c>
    </row>
    <row r="26" spans="1:17" ht="15.75" x14ac:dyDescent="0.25">
      <c r="A26" s="4"/>
      <c r="B26" s="85" t="s">
        <v>5</v>
      </c>
      <c r="C26" s="37">
        <v>4338</v>
      </c>
      <c r="D26" s="37">
        <v>4336</v>
      </c>
      <c r="E26" s="37">
        <v>5218</v>
      </c>
      <c r="F26" s="37">
        <v>4422</v>
      </c>
      <c r="G26" s="37"/>
      <c r="H26" s="37"/>
      <c r="I26" s="37"/>
      <c r="J26" s="37"/>
      <c r="K26" s="37"/>
      <c r="L26" s="37"/>
      <c r="M26" s="37"/>
      <c r="N26" s="37"/>
      <c r="O26" s="34">
        <v>18314</v>
      </c>
      <c r="P26" s="41">
        <v>4578.5</v>
      </c>
      <c r="Q26" s="58">
        <v>7.358511679337003E-4</v>
      </c>
    </row>
    <row r="27" spans="1:17" ht="15.75" x14ac:dyDescent="0.25">
      <c r="A27" s="4"/>
      <c r="B27" s="85" t="s">
        <v>14</v>
      </c>
      <c r="C27" s="37">
        <v>909</v>
      </c>
      <c r="D27" s="37">
        <v>690</v>
      </c>
      <c r="E27" s="37">
        <v>643</v>
      </c>
      <c r="F27" s="37">
        <v>449</v>
      </c>
      <c r="G27" s="37"/>
      <c r="H27" s="37"/>
      <c r="I27" s="37"/>
      <c r="J27" s="37"/>
      <c r="K27" s="37"/>
      <c r="L27" s="37"/>
      <c r="M27" s="37"/>
      <c r="N27" s="37"/>
      <c r="O27" s="34">
        <v>2691</v>
      </c>
      <c r="P27" s="41">
        <v>672.75</v>
      </c>
      <c r="Q27" s="58">
        <v>1.0812359358466678E-4</v>
      </c>
    </row>
    <row r="28" spans="1:17" ht="15.75" x14ac:dyDescent="0.25">
      <c r="A28" s="4"/>
      <c r="B28" s="85" t="s">
        <v>8</v>
      </c>
      <c r="C28" s="37">
        <v>0</v>
      </c>
      <c r="D28" s="37">
        <v>0</v>
      </c>
      <c r="E28" s="37">
        <v>0</v>
      </c>
      <c r="F28" s="37">
        <v>0</v>
      </c>
      <c r="G28" s="37"/>
      <c r="H28" s="37"/>
      <c r="I28" s="37"/>
      <c r="J28" s="37"/>
      <c r="K28" s="37"/>
      <c r="L28" s="37"/>
      <c r="M28" s="37"/>
      <c r="N28" s="37"/>
      <c r="O28" s="34">
        <v>0</v>
      </c>
      <c r="P28" s="41">
        <v>0</v>
      </c>
      <c r="Q28" s="58">
        <v>0</v>
      </c>
    </row>
    <row r="29" spans="1:17" ht="15.75" x14ac:dyDescent="0.25">
      <c r="A29" s="4"/>
      <c r="B29" s="85" t="s">
        <v>23</v>
      </c>
      <c r="C29" s="37">
        <v>0</v>
      </c>
      <c r="D29" s="37">
        <v>0</v>
      </c>
      <c r="E29" s="37">
        <v>0</v>
      </c>
      <c r="F29" s="37">
        <v>0</v>
      </c>
      <c r="G29" s="37"/>
      <c r="H29" s="37"/>
      <c r="I29" s="37"/>
      <c r="J29" s="37"/>
      <c r="K29" s="37"/>
      <c r="L29" s="37"/>
      <c r="M29" s="37"/>
      <c r="N29" s="37"/>
      <c r="O29" s="34">
        <v>0</v>
      </c>
      <c r="P29" s="41">
        <v>0</v>
      </c>
      <c r="Q29" s="58">
        <v>0</v>
      </c>
    </row>
    <row r="30" spans="1:17" ht="16.5" thickBot="1" x14ac:dyDescent="0.3">
      <c r="A30" s="4"/>
      <c r="B30" s="85" t="s">
        <v>62</v>
      </c>
      <c r="C30" s="37">
        <v>0</v>
      </c>
      <c r="D30" s="37">
        <v>0</v>
      </c>
      <c r="E30" s="37">
        <v>0</v>
      </c>
      <c r="F30" s="37">
        <v>0</v>
      </c>
      <c r="G30" s="37"/>
      <c r="H30" s="37"/>
      <c r="I30" s="37"/>
      <c r="J30" s="37"/>
      <c r="K30" s="37"/>
      <c r="L30" s="37"/>
      <c r="M30" s="37"/>
      <c r="N30" s="37"/>
      <c r="O30" s="34">
        <v>0</v>
      </c>
      <c r="P30" s="41">
        <v>0</v>
      </c>
      <c r="Q30" s="58">
        <v>0</v>
      </c>
    </row>
    <row r="31" spans="1:17" ht="16.5" thickTop="1" x14ac:dyDescent="0.25">
      <c r="A31" s="4"/>
      <c r="B31" s="91" t="s">
        <v>0</v>
      </c>
      <c r="C31" s="68">
        <v>6227167</v>
      </c>
      <c r="D31" s="68">
        <v>5683122</v>
      </c>
      <c r="E31" s="68">
        <v>6546820</v>
      </c>
      <c r="F31" s="68">
        <v>6431076</v>
      </c>
      <c r="G31" s="68"/>
      <c r="H31" s="68"/>
      <c r="I31" s="68"/>
      <c r="J31" s="68"/>
      <c r="K31" s="68"/>
      <c r="L31" s="68"/>
      <c r="M31" s="68"/>
      <c r="N31" s="68"/>
      <c r="O31" s="97">
        <v>24888185</v>
      </c>
      <c r="P31" s="97">
        <v>6222046.25</v>
      </c>
      <c r="Q31" s="95">
        <v>1</v>
      </c>
    </row>
    <row r="32" spans="1:17" ht="15.75" x14ac:dyDescent="0.25">
      <c r="A32" s="4"/>
      <c r="B32" s="90"/>
    </row>
    <row r="33" spans="1:2" ht="15.75" x14ac:dyDescent="0.25">
      <c r="A33" s="4"/>
      <c r="B33" s="90"/>
    </row>
    <row r="34" spans="1:2" ht="15.75" x14ac:dyDescent="0.25">
      <c r="A34" s="4"/>
      <c r="B34" s="90"/>
    </row>
    <row r="35" spans="1:2" ht="15.75" x14ac:dyDescent="0.25">
      <c r="A35" s="4"/>
      <c r="B35" s="90"/>
    </row>
    <row r="36" spans="1:2" ht="15.75" x14ac:dyDescent="0.25">
      <c r="A36" s="4"/>
      <c r="B36" s="90"/>
    </row>
    <row r="37" spans="1:2" ht="15.75" x14ac:dyDescent="0.25">
      <c r="A37" s="4"/>
      <c r="B37" s="90"/>
    </row>
    <row r="38" spans="1:2" ht="15.75" x14ac:dyDescent="0.25">
      <c r="A38" s="4"/>
      <c r="B38" s="90"/>
    </row>
    <row r="39" spans="1:2" ht="15.75" x14ac:dyDescent="0.25">
      <c r="A39" s="4"/>
      <c r="B39" s="90"/>
    </row>
    <row r="40" spans="1:2" ht="15.75" x14ac:dyDescent="0.25">
      <c r="A40" s="4"/>
      <c r="B40" s="90"/>
    </row>
    <row r="41" spans="1:2" ht="15.75" x14ac:dyDescent="0.25">
      <c r="A41" s="4"/>
      <c r="B41" s="90"/>
    </row>
    <row r="42" spans="1:2" ht="15.75" x14ac:dyDescent="0.25">
      <c r="A42" s="4"/>
      <c r="B42" s="90"/>
    </row>
    <row r="43" spans="1:2" ht="15.75" x14ac:dyDescent="0.25">
      <c r="A43" s="4"/>
      <c r="B43" s="90"/>
    </row>
    <row r="44" spans="1:2" ht="15.75" x14ac:dyDescent="0.25">
      <c r="A44" s="4"/>
      <c r="B44" s="90"/>
    </row>
    <row r="45" spans="1:2" ht="15.75" x14ac:dyDescent="0.25">
      <c r="A45" s="4"/>
      <c r="B45" s="90"/>
    </row>
    <row r="46" spans="1:2" ht="15.75" x14ac:dyDescent="0.25">
      <c r="A46" s="4"/>
      <c r="B46" s="90"/>
    </row>
    <row r="47" spans="1:2" ht="15.75" x14ac:dyDescent="0.25">
      <c r="A47" s="4"/>
      <c r="B47" s="90"/>
    </row>
    <row r="48" spans="1:2" ht="15.75" x14ac:dyDescent="0.25">
      <c r="A48" s="4"/>
      <c r="B48" s="90"/>
    </row>
    <row r="49" spans="1:17" ht="15.75" x14ac:dyDescent="0.25">
      <c r="A49" s="4"/>
      <c r="B49" s="90"/>
    </row>
    <row r="50" spans="1:17" ht="15.75" x14ac:dyDescent="0.25">
      <c r="A50" s="4"/>
      <c r="B50" s="90"/>
    </row>
    <row r="51" spans="1:17" ht="15.75" x14ac:dyDescent="0.25">
      <c r="A51" s="4"/>
      <c r="B51" s="90"/>
    </row>
    <row r="52" spans="1:17" ht="15.75" x14ac:dyDescent="0.25">
      <c r="A52" s="4"/>
      <c r="B52" s="90"/>
    </row>
    <row r="53" spans="1:17" ht="15.75" x14ac:dyDescent="0.25">
      <c r="A53" s="4"/>
      <c r="B53" s="90"/>
    </row>
    <row r="54" spans="1:17" ht="15.75" x14ac:dyDescent="0.25">
      <c r="A54" s="4"/>
      <c r="B54" s="90"/>
    </row>
    <row r="55" spans="1:17" ht="15.75" x14ac:dyDescent="0.25">
      <c r="A55" s="4"/>
      <c r="B55" s="90"/>
    </row>
    <row r="56" spans="1:17" ht="15.75" x14ac:dyDescent="0.25">
      <c r="A56" s="4"/>
      <c r="B56" s="90"/>
    </row>
    <row r="57" spans="1:17" ht="23.25" x14ac:dyDescent="0.35">
      <c r="A57" s="4"/>
      <c r="B57" s="16" t="s">
        <v>44</v>
      </c>
    </row>
    <row r="58" spans="1:17" ht="15.75" x14ac:dyDescent="0.25">
      <c r="A58" s="4"/>
      <c r="B58" s="90"/>
      <c r="C58" s="38">
        <v>3</v>
      </c>
      <c r="D58" s="38">
        <v>4</v>
      </c>
      <c r="E58" s="38">
        <v>5</v>
      </c>
      <c r="F58" s="38">
        <v>6</v>
      </c>
      <c r="G58" s="38">
        <v>7</v>
      </c>
      <c r="H58" s="38">
        <v>8</v>
      </c>
      <c r="I58" s="38">
        <v>9</v>
      </c>
      <c r="J58" s="38">
        <v>10</v>
      </c>
      <c r="K58" s="38">
        <v>11</v>
      </c>
      <c r="L58" s="38">
        <v>12</v>
      </c>
      <c r="M58" s="38">
        <v>13</v>
      </c>
      <c r="N58" s="38">
        <v>14</v>
      </c>
      <c r="O58" s="38"/>
    </row>
    <row r="59" spans="1:17" ht="63.75" thickBot="1" x14ac:dyDescent="0.3">
      <c r="A59" s="4"/>
      <c r="B59" s="62" t="s">
        <v>4</v>
      </c>
      <c r="C59" s="62" t="s">
        <v>65</v>
      </c>
      <c r="D59" s="62" t="s">
        <v>66</v>
      </c>
      <c r="E59" s="62" t="s">
        <v>67</v>
      </c>
      <c r="F59" s="62" t="s">
        <v>68</v>
      </c>
      <c r="G59" s="62" t="s">
        <v>69</v>
      </c>
      <c r="H59" s="62" t="s">
        <v>70</v>
      </c>
      <c r="I59" s="62" t="s">
        <v>71</v>
      </c>
      <c r="J59" s="62" t="s">
        <v>72</v>
      </c>
      <c r="K59" s="62" t="s">
        <v>73</v>
      </c>
      <c r="L59" s="62" t="s">
        <v>74</v>
      </c>
      <c r="M59" s="62" t="s">
        <v>75</v>
      </c>
      <c r="N59" s="62" t="s">
        <v>76</v>
      </c>
      <c r="O59" s="61" t="s">
        <v>54</v>
      </c>
      <c r="P59" s="61" t="s">
        <v>55</v>
      </c>
      <c r="Q59" s="61" t="s">
        <v>56</v>
      </c>
    </row>
    <row r="60" spans="1:17" ht="16.5" thickTop="1" x14ac:dyDescent="0.25">
      <c r="A60" s="4"/>
      <c r="B60" s="85" t="s">
        <v>61</v>
      </c>
      <c r="C60" s="37">
        <v>1553855</v>
      </c>
      <c r="D60" s="37">
        <v>1371869</v>
      </c>
      <c r="E60" s="37">
        <v>1653556</v>
      </c>
      <c r="F60" s="37">
        <v>1671280</v>
      </c>
      <c r="G60" s="37"/>
      <c r="H60" s="37"/>
      <c r="I60" s="37"/>
      <c r="J60" s="37"/>
      <c r="K60" s="37"/>
      <c r="L60" s="37"/>
      <c r="M60" s="37"/>
      <c r="N60" s="37"/>
      <c r="O60" s="34">
        <v>6250560</v>
      </c>
      <c r="P60" s="34">
        <v>1562640</v>
      </c>
      <c r="Q60" s="58">
        <v>0.25114645114847622</v>
      </c>
    </row>
    <row r="61" spans="1:17" ht="15.75" x14ac:dyDescent="0.25">
      <c r="A61" s="4"/>
      <c r="B61" s="85" t="s">
        <v>12</v>
      </c>
      <c r="C61" s="37">
        <v>1602660</v>
      </c>
      <c r="D61" s="37">
        <v>1474692</v>
      </c>
      <c r="E61" s="37">
        <v>1502897</v>
      </c>
      <c r="F61" s="37">
        <v>1600283</v>
      </c>
      <c r="G61" s="37"/>
      <c r="H61" s="37"/>
      <c r="I61" s="37"/>
      <c r="J61" s="37"/>
      <c r="K61" s="37"/>
      <c r="L61" s="37"/>
      <c r="M61" s="37"/>
      <c r="N61" s="37"/>
      <c r="O61" s="34">
        <v>6180532</v>
      </c>
      <c r="P61" s="34">
        <v>1545133</v>
      </c>
      <c r="Q61" s="58">
        <v>0.24833273786822205</v>
      </c>
    </row>
    <row r="62" spans="1:17" ht="15.75" x14ac:dyDescent="0.25">
      <c r="A62" s="4"/>
      <c r="B62" s="85" t="s">
        <v>60</v>
      </c>
      <c r="C62" s="37">
        <v>1226434</v>
      </c>
      <c r="D62" s="37">
        <v>1136903</v>
      </c>
      <c r="E62" s="37">
        <v>1308184</v>
      </c>
      <c r="F62" s="37">
        <v>1284450</v>
      </c>
      <c r="G62" s="37"/>
      <c r="H62" s="37"/>
      <c r="I62" s="37"/>
      <c r="J62" s="37"/>
      <c r="K62" s="37"/>
      <c r="L62" s="37"/>
      <c r="M62" s="37"/>
      <c r="N62" s="37"/>
      <c r="O62" s="34">
        <v>4955971</v>
      </c>
      <c r="P62" s="34">
        <v>1238992.75</v>
      </c>
      <c r="Q62" s="58">
        <v>0.19913008252776787</v>
      </c>
    </row>
    <row r="63" spans="1:17" ht="15.75" x14ac:dyDescent="0.25">
      <c r="A63" s="4"/>
      <c r="B63" s="85" t="s">
        <v>59</v>
      </c>
      <c r="C63" s="37">
        <v>672607</v>
      </c>
      <c r="D63" s="37">
        <v>661499</v>
      </c>
      <c r="E63" s="37">
        <v>841441</v>
      </c>
      <c r="F63" s="37">
        <v>711374</v>
      </c>
      <c r="G63" s="37"/>
      <c r="H63" s="37"/>
      <c r="I63" s="37"/>
      <c r="J63" s="37"/>
      <c r="K63" s="37"/>
      <c r="L63" s="37"/>
      <c r="M63" s="37"/>
      <c r="N63" s="37"/>
      <c r="O63" s="34">
        <v>2886921</v>
      </c>
      <c r="P63" s="34">
        <v>721730.25</v>
      </c>
      <c r="Q63" s="58">
        <v>0.11599600098167366</v>
      </c>
    </row>
    <row r="64" spans="1:17" ht="15.75" x14ac:dyDescent="0.25">
      <c r="A64" s="4"/>
      <c r="B64" s="85" t="s">
        <v>7</v>
      </c>
      <c r="C64" s="37">
        <v>619521</v>
      </c>
      <c r="D64" s="37">
        <v>556034</v>
      </c>
      <c r="E64" s="37">
        <v>675276</v>
      </c>
      <c r="F64" s="37">
        <v>621984</v>
      </c>
      <c r="G64" s="37"/>
      <c r="H64" s="37"/>
      <c r="I64" s="37"/>
      <c r="J64" s="37"/>
      <c r="K64" s="37"/>
      <c r="L64" s="37"/>
      <c r="M64" s="37"/>
      <c r="N64" s="37"/>
      <c r="O64" s="34">
        <v>2472815</v>
      </c>
      <c r="P64" s="34">
        <v>618203.75</v>
      </c>
      <c r="Q64" s="58">
        <v>9.9357291442161849E-2</v>
      </c>
    </row>
    <row r="65" spans="1:31" ht="15.75" x14ac:dyDescent="0.25">
      <c r="A65" s="4"/>
      <c r="B65" s="85" t="s">
        <v>10</v>
      </c>
      <c r="C65" s="37">
        <v>296357</v>
      </c>
      <c r="D65" s="37">
        <v>276194</v>
      </c>
      <c r="E65" s="37">
        <v>317914</v>
      </c>
      <c r="F65" s="37">
        <v>310708</v>
      </c>
      <c r="G65" s="37"/>
      <c r="H65" s="37"/>
      <c r="I65" s="37"/>
      <c r="J65" s="37"/>
      <c r="K65" s="37"/>
      <c r="L65" s="37"/>
      <c r="M65" s="37"/>
      <c r="N65" s="37"/>
      <c r="O65" s="34">
        <v>1201173</v>
      </c>
      <c r="P65" s="34">
        <v>300293.25</v>
      </c>
      <c r="Q65" s="58">
        <v>4.8262929427982229E-2</v>
      </c>
    </row>
    <row r="66" spans="1:31" ht="15.75" x14ac:dyDescent="0.25">
      <c r="A66" s="4"/>
      <c r="B66" s="85" t="s">
        <v>9</v>
      </c>
      <c r="C66" s="37">
        <v>148948</v>
      </c>
      <c r="D66" s="37">
        <v>105951</v>
      </c>
      <c r="E66" s="37">
        <v>127844</v>
      </c>
      <c r="F66" s="37">
        <v>112657</v>
      </c>
      <c r="G66" s="37"/>
      <c r="H66" s="37"/>
      <c r="I66" s="37"/>
      <c r="J66" s="37"/>
      <c r="K66" s="37"/>
      <c r="L66" s="37"/>
      <c r="M66" s="37"/>
      <c r="N66" s="37"/>
      <c r="O66" s="34">
        <v>495400</v>
      </c>
      <c r="P66" s="34">
        <v>123850</v>
      </c>
      <c r="Q66" s="58">
        <v>1.9905088807875632E-2</v>
      </c>
    </row>
    <row r="67" spans="1:31" ht="15.75" x14ac:dyDescent="0.25">
      <c r="A67" s="4"/>
      <c r="B67" s="85" t="s">
        <v>11</v>
      </c>
      <c r="C67" s="37">
        <v>47826</v>
      </c>
      <c r="D67" s="37">
        <v>46774</v>
      </c>
      <c r="E67" s="37">
        <v>54022</v>
      </c>
      <c r="F67" s="37">
        <v>54079</v>
      </c>
      <c r="G67" s="37"/>
      <c r="H67" s="37"/>
      <c r="I67" s="37"/>
      <c r="J67" s="37"/>
      <c r="K67" s="37"/>
      <c r="L67" s="37"/>
      <c r="M67" s="37"/>
      <c r="N67" s="37"/>
      <c r="O67" s="34">
        <v>202701</v>
      </c>
      <c r="P67" s="34">
        <v>50675.25</v>
      </c>
      <c r="Q67" s="58">
        <v>8.1444921405837683E-3</v>
      </c>
    </row>
    <row r="68" spans="1:31" ht="15.75" x14ac:dyDescent="0.25">
      <c r="A68" s="4"/>
      <c r="B68" s="85" t="s">
        <v>57</v>
      </c>
      <c r="C68" s="37">
        <v>40935</v>
      </c>
      <c r="D68" s="37">
        <v>36388</v>
      </c>
      <c r="E68" s="37">
        <v>46360</v>
      </c>
      <c r="F68" s="37">
        <v>45112</v>
      </c>
      <c r="G68" s="37"/>
      <c r="H68" s="37"/>
      <c r="I68" s="37"/>
      <c r="J68" s="37"/>
      <c r="K68" s="37"/>
      <c r="L68" s="37"/>
      <c r="M68" s="37"/>
      <c r="N68" s="37"/>
      <c r="O68" s="34">
        <v>168795</v>
      </c>
      <c r="P68" s="34">
        <v>42198.75</v>
      </c>
      <c r="Q68" s="58">
        <v>6.7821547543911332E-3</v>
      </c>
    </row>
    <row r="69" spans="1:31" ht="15.75" x14ac:dyDescent="0.25">
      <c r="A69" s="4"/>
      <c r="B69" s="85" t="s">
        <v>6</v>
      </c>
      <c r="C69" s="37">
        <v>6828</v>
      </c>
      <c r="D69" s="37">
        <v>6193</v>
      </c>
      <c r="E69" s="37">
        <v>6982</v>
      </c>
      <c r="F69" s="37">
        <v>7849</v>
      </c>
      <c r="G69" s="37"/>
      <c r="H69" s="37"/>
      <c r="I69" s="37"/>
      <c r="J69" s="37"/>
      <c r="K69" s="37"/>
      <c r="L69" s="37"/>
      <c r="M69" s="37"/>
      <c r="N69" s="37"/>
      <c r="O69" s="34">
        <v>27852</v>
      </c>
      <c r="P69" s="34">
        <v>6963</v>
      </c>
      <c r="Q69" s="58">
        <v>1.1190886828359955E-3</v>
      </c>
    </row>
    <row r="70" spans="1:31" ht="15.75" x14ac:dyDescent="0.25">
      <c r="A70" s="4"/>
      <c r="B70" s="85" t="s">
        <v>13</v>
      </c>
      <c r="C70" s="37">
        <v>5910</v>
      </c>
      <c r="D70" s="37">
        <v>5575</v>
      </c>
      <c r="E70" s="37">
        <v>6481</v>
      </c>
      <c r="F70" s="37">
        <v>6417</v>
      </c>
      <c r="G70" s="37"/>
      <c r="H70" s="37"/>
      <c r="I70" s="37"/>
      <c r="J70" s="37"/>
      <c r="K70" s="37"/>
      <c r="L70" s="37"/>
      <c r="M70" s="37"/>
      <c r="N70" s="37"/>
      <c r="O70" s="34">
        <v>24383</v>
      </c>
      <c r="P70" s="34">
        <v>6095.75</v>
      </c>
      <c r="Q70" s="58">
        <v>9.7970484538238093E-4</v>
      </c>
    </row>
    <row r="71" spans="1:31" ht="15.75" x14ac:dyDescent="0.25">
      <c r="A71" s="4"/>
      <c r="B71" s="85" t="s">
        <v>5</v>
      </c>
      <c r="C71" s="37">
        <v>4338</v>
      </c>
      <c r="D71" s="37">
        <v>4336</v>
      </c>
      <c r="E71" s="37">
        <v>5218</v>
      </c>
      <c r="F71" s="37">
        <v>4422</v>
      </c>
      <c r="G71" s="37"/>
      <c r="H71" s="37"/>
      <c r="I71" s="37"/>
      <c r="J71" s="37"/>
      <c r="K71" s="37"/>
      <c r="L71" s="37"/>
      <c r="M71" s="37"/>
      <c r="N71" s="37"/>
      <c r="O71" s="34">
        <v>18314</v>
      </c>
      <c r="P71" s="34">
        <v>4578.5</v>
      </c>
      <c r="Q71" s="58">
        <v>7.3585344454467978E-4</v>
      </c>
    </row>
    <row r="72" spans="1:31" ht="15.75" x14ac:dyDescent="0.25">
      <c r="A72" s="4"/>
      <c r="B72" s="85" t="s">
        <v>14</v>
      </c>
      <c r="C72" s="37">
        <v>909</v>
      </c>
      <c r="D72" s="37">
        <v>690</v>
      </c>
      <c r="E72" s="37">
        <v>643</v>
      </c>
      <c r="F72" s="37">
        <v>449</v>
      </c>
      <c r="G72" s="37"/>
      <c r="H72" s="37"/>
      <c r="I72" s="37"/>
      <c r="J72" s="37"/>
      <c r="K72" s="37"/>
      <c r="L72" s="37"/>
      <c r="M72" s="37"/>
      <c r="N72" s="37"/>
      <c r="O72" s="34">
        <v>2691</v>
      </c>
      <c r="P72" s="34">
        <v>672.75</v>
      </c>
      <c r="Q72" s="58">
        <v>1.0812392810252994E-4</v>
      </c>
    </row>
    <row r="73" spans="1:31" ht="15.75" x14ac:dyDescent="0.25">
      <c r="A73" s="4"/>
      <c r="B73" s="85" t="s">
        <v>8</v>
      </c>
      <c r="C73" s="37">
        <v>0</v>
      </c>
      <c r="D73" s="37">
        <v>0</v>
      </c>
      <c r="E73" s="37">
        <v>0</v>
      </c>
      <c r="F73" s="37">
        <v>0</v>
      </c>
      <c r="G73" s="37"/>
      <c r="H73" s="37"/>
      <c r="I73" s="37"/>
      <c r="J73" s="37"/>
      <c r="K73" s="37"/>
      <c r="L73" s="37"/>
      <c r="M73" s="37"/>
      <c r="N73" s="37"/>
      <c r="O73" s="34">
        <v>0</v>
      </c>
      <c r="P73" s="34">
        <v>0</v>
      </c>
      <c r="Q73" s="58">
        <v>0</v>
      </c>
    </row>
    <row r="74" spans="1:31" ht="15.75" x14ac:dyDescent="0.25">
      <c r="A74" s="4"/>
      <c r="B74" s="85" t="s">
        <v>23</v>
      </c>
      <c r="C74" s="37">
        <v>0</v>
      </c>
      <c r="D74" s="37">
        <v>0</v>
      </c>
      <c r="E74" s="37">
        <v>0</v>
      </c>
      <c r="F74" s="37">
        <v>0</v>
      </c>
      <c r="G74" s="37"/>
      <c r="H74" s="37"/>
      <c r="I74" s="37"/>
      <c r="J74" s="37"/>
      <c r="K74" s="37"/>
      <c r="L74" s="37"/>
      <c r="M74" s="37"/>
      <c r="N74" s="37"/>
      <c r="O74" s="34">
        <v>0</v>
      </c>
      <c r="P74" s="34">
        <v>0</v>
      </c>
      <c r="Q74" s="58">
        <v>0</v>
      </c>
    </row>
    <row r="75" spans="1:31" ht="16.5" thickBot="1" x14ac:dyDescent="0.3">
      <c r="A75" s="4"/>
      <c r="B75" s="85" t="s">
        <v>62</v>
      </c>
      <c r="C75" s="37">
        <v>0</v>
      </c>
      <c r="D75" s="37">
        <v>0</v>
      </c>
      <c r="E75" s="37">
        <v>0</v>
      </c>
      <c r="F75" s="37">
        <v>0</v>
      </c>
      <c r="G75" s="37"/>
      <c r="H75" s="37"/>
      <c r="I75" s="37"/>
      <c r="J75" s="37"/>
      <c r="K75" s="37"/>
      <c r="L75" s="37"/>
      <c r="M75" s="37"/>
      <c r="N75" s="37"/>
      <c r="O75" s="34">
        <v>0</v>
      </c>
      <c r="P75" s="34">
        <v>0</v>
      </c>
      <c r="Q75" s="58">
        <v>0</v>
      </c>
    </row>
    <row r="76" spans="1:31" ht="16.5" thickTop="1" x14ac:dyDescent="0.25">
      <c r="A76" s="4"/>
      <c r="B76" s="91" t="s">
        <v>0</v>
      </c>
      <c r="C76" s="68">
        <v>6227128</v>
      </c>
      <c r="D76" s="68">
        <v>5683098</v>
      </c>
      <c r="E76" s="68">
        <v>6546818</v>
      </c>
      <c r="F76" s="68">
        <v>6431064</v>
      </c>
      <c r="G76" s="68"/>
      <c r="H76" s="68"/>
      <c r="I76" s="68"/>
      <c r="J76" s="68"/>
      <c r="K76" s="68"/>
      <c r="L76" s="68"/>
      <c r="M76" s="68"/>
      <c r="N76" s="68"/>
      <c r="O76" s="68">
        <v>24888108</v>
      </c>
      <c r="P76" s="68">
        <v>6222027</v>
      </c>
      <c r="Q76" s="70">
        <v>1</v>
      </c>
    </row>
    <row r="77" spans="1:31" ht="15.75" x14ac:dyDescent="0.25">
      <c r="A77" s="4"/>
      <c r="B77" s="90"/>
    </row>
    <row r="78" spans="1:31" ht="15.75" x14ac:dyDescent="0.25">
      <c r="A78" s="4"/>
      <c r="B78" s="90"/>
    </row>
    <row r="79" spans="1:31" ht="15" x14ac:dyDescent="0.25">
      <c r="A79" s="4"/>
      <c r="B79" s="85"/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ht="15" x14ac:dyDescent="0.25">
      <c r="A80" s="4"/>
      <c r="B80" s="85"/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31" ht="15" x14ac:dyDescent="0.25">
      <c r="A81" s="4"/>
      <c r="B81" s="8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ht="15" x14ac:dyDescent="0.25">
      <c r="A82" s="4"/>
      <c r="B82" s="85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ht="15" x14ac:dyDescent="0.25">
      <c r="A83" s="4"/>
      <c r="B83" s="8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ht="15" x14ac:dyDescent="0.25">
      <c r="A84" s="4"/>
      <c r="B84" s="85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ht="15" x14ac:dyDescent="0.25">
      <c r="A85" s="4"/>
      <c r="B85" s="85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ht="15" x14ac:dyDescent="0.25">
      <c r="A86" s="4"/>
      <c r="B86" s="8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ht="15" x14ac:dyDescent="0.25">
      <c r="A87" s="4"/>
      <c r="B87" s="85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ht="15" x14ac:dyDescent="0.25">
      <c r="A88" s="4"/>
      <c r="B88" s="8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ht="15" x14ac:dyDescent="0.25">
      <c r="A89" s="4"/>
      <c r="B89" s="85"/>
      <c r="C89" s="36"/>
      <c r="D89" s="36"/>
      <c r="E89" s="36"/>
      <c r="F89" s="36"/>
      <c r="G89" s="36"/>
      <c r="H89" s="36"/>
      <c r="I89" s="36"/>
      <c r="J89" s="36"/>
      <c r="K89" s="36"/>
      <c r="L89" s="36"/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ht="15" x14ac:dyDescent="0.25">
      <c r="A90" s="4"/>
      <c r="B90" s="85"/>
      <c r="C90" s="36"/>
      <c r="D90" s="36"/>
      <c r="E90" s="36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ht="15" x14ac:dyDescent="0.25">
      <c r="A91" s="4"/>
      <c r="B91" s="8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ht="15" x14ac:dyDescent="0.25">
      <c r="A92" s="4"/>
      <c r="B92" s="85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ht="15" x14ac:dyDescent="0.25">
      <c r="A93" s="4"/>
      <c r="B93" s="8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ht="15" x14ac:dyDescent="0.25">
      <c r="A94" s="4"/>
      <c r="B94" s="85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ht="15" x14ac:dyDescent="0.25">
      <c r="A95" s="4"/>
      <c r="B95" s="85"/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ht="15" x14ac:dyDescent="0.25">
      <c r="A96" s="4"/>
      <c r="B96" s="8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31" ht="15" x14ac:dyDescent="0.25">
      <c r="A97" s="4"/>
      <c r="B97" s="85"/>
      <c r="C97" s="36"/>
      <c r="D97" s="36"/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31" ht="15" x14ac:dyDescent="0.25">
      <c r="A98" s="4"/>
      <c r="B98" s="85"/>
      <c r="C98" s="36"/>
      <c r="D98" s="36"/>
      <c r="E98" s="36"/>
      <c r="F98" s="36"/>
      <c r="G98" s="36"/>
      <c r="H98" s="36"/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31" ht="15" x14ac:dyDescent="0.25">
      <c r="A99" s="4"/>
      <c r="B99" s="85"/>
      <c r="C99" s="36"/>
      <c r="D99" s="36"/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31" ht="15" x14ac:dyDescent="0.25">
      <c r="A100" s="4"/>
      <c r="B100" s="85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31" ht="15" x14ac:dyDescent="0.25">
      <c r="A101" s="4"/>
      <c r="B101" s="85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31" ht="15" x14ac:dyDescent="0.25">
      <c r="A102" s="4"/>
      <c r="B102" s="85"/>
      <c r="C102" s="36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31" ht="15.75" x14ac:dyDescent="0.25">
      <c r="A103" s="4"/>
      <c r="B103" s="90"/>
      <c r="F103" s="1" t="s">
        <v>16</v>
      </c>
    </row>
  </sheetData>
  <sortState xmlns:xlrd2="http://schemas.microsoft.com/office/spreadsheetml/2017/richdata2" ref="B60:Q75">
    <sortCondition descending="1" ref="O60:O75"/>
  </sortState>
  <mergeCells count="3">
    <mergeCell ref="B1:Q1"/>
    <mergeCell ref="B5:Q5"/>
    <mergeCell ref="B6:Q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1"/>
  <sheetViews>
    <sheetView showGridLines="0" zoomScale="70" zoomScaleNormal="70" zoomScaleSheetLayoutView="14" zoomScalePageLayoutView="70" workbookViewId="0">
      <selection activeCell="B59" sqref="B59:Q75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6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17" ht="180" customHeight="1" x14ac:dyDescent="0.6">
      <c r="B1" s="102" t="s">
        <v>63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17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17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17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17" s="8" customFormat="1" ht="41.25" customHeight="1" x14ac:dyDescent="0.3">
      <c r="A5" s="6"/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17" s="8" customFormat="1" ht="41.25" customHeight="1" x14ac:dyDescent="0.3">
      <c r="A6" s="6"/>
      <c r="B6" s="104" t="s">
        <v>82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</row>
    <row r="7" spans="1:17" s="21" customFormat="1" ht="20.25" x14ac:dyDescent="0.25">
      <c r="B7" s="22" t="s">
        <v>83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7" ht="18.75" customHeight="1" x14ac:dyDescent="0.2">
      <c r="B8" s="22" t="s">
        <v>64</v>
      </c>
      <c r="C8" s="19"/>
    </row>
    <row r="9" spans="1:17" ht="18.75" customHeight="1" x14ac:dyDescent="0.2">
      <c r="B9" s="22"/>
      <c r="C9" s="19"/>
    </row>
    <row r="10" spans="1:17" ht="26.25" x14ac:dyDescent="0.25">
      <c r="A10" s="4"/>
      <c r="B10" s="35" t="s">
        <v>46</v>
      </c>
    </row>
    <row r="11" spans="1:17" ht="15.75" x14ac:dyDescent="0.25">
      <c r="A11" s="4"/>
      <c r="B11" s="90"/>
    </row>
    <row r="12" spans="1:17" ht="23.25" x14ac:dyDescent="0.35">
      <c r="A12" s="4"/>
      <c r="B12" s="16" t="s">
        <v>24</v>
      </c>
    </row>
    <row r="13" spans="1:17" ht="15.75" x14ac:dyDescent="0.25">
      <c r="A13" s="4"/>
      <c r="B13" s="89" t="s">
        <v>80</v>
      </c>
      <c r="C13" s="38">
        <v>3</v>
      </c>
      <c r="D13" s="3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  <c r="L13" s="38">
        <v>12</v>
      </c>
      <c r="M13" s="38">
        <v>13</v>
      </c>
      <c r="N13" s="38">
        <v>14</v>
      </c>
      <c r="O13" s="38"/>
    </row>
    <row r="14" spans="1:17" ht="32.25" thickBot="1" x14ac:dyDescent="0.3">
      <c r="A14" s="4"/>
      <c r="B14" s="62" t="s">
        <v>4</v>
      </c>
      <c r="C14" s="62" t="s">
        <v>65</v>
      </c>
      <c r="D14" s="62" t="s">
        <v>66</v>
      </c>
      <c r="E14" s="62" t="s">
        <v>67</v>
      </c>
      <c r="F14" s="62" t="s">
        <v>68</v>
      </c>
      <c r="G14" s="62" t="s">
        <v>69</v>
      </c>
      <c r="H14" s="62" t="s">
        <v>70</v>
      </c>
      <c r="I14" s="62" t="s">
        <v>71</v>
      </c>
      <c r="J14" s="62" t="s">
        <v>72</v>
      </c>
      <c r="K14" s="62" t="s">
        <v>73</v>
      </c>
      <c r="L14" s="62" t="s">
        <v>74</v>
      </c>
      <c r="M14" s="62" t="s">
        <v>75</v>
      </c>
      <c r="N14" s="62" t="s">
        <v>76</v>
      </c>
      <c r="O14" s="64" t="s">
        <v>52</v>
      </c>
      <c r="P14" s="61" t="s">
        <v>53</v>
      </c>
      <c r="Q14" s="61" t="s">
        <v>41</v>
      </c>
    </row>
    <row r="15" spans="1:17" ht="16.5" thickTop="1" x14ac:dyDescent="0.25">
      <c r="A15" s="4"/>
      <c r="B15" s="85" t="s">
        <v>12</v>
      </c>
      <c r="C15" s="72">
        <v>59279600</v>
      </c>
      <c r="D15" s="72">
        <v>52826052</v>
      </c>
      <c r="E15" s="72">
        <v>54107288</v>
      </c>
      <c r="F15" s="72">
        <v>59670356</v>
      </c>
      <c r="G15" s="72"/>
      <c r="H15" s="72"/>
      <c r="I15" s="72"/>
      <c r="J15" s="72"/>
      <c r="K15" s="72"/>
      <c r="L15" s="72"/>
      <c r="M15" s="72"/>
      <c r="N15" s="72"/>
      <c r="O15" s="73">
        <v>225883296</v>
      </c>
      <c r="P15" s="74">
        <v>56470824</v>
      </c>
      <c r="Q15" s="58">
        <v>0.29630462717496187</v>
      </c>
    </row>
    <row r="16" spans="1:17" ht="15.75" x14ac:dyDescent="0.25">
      <c r="A16" s="4"/>
      <c r="B16" s="85" t="s">
        <v>61</v>
      </c>
      <c r="C16" s="72">
        <v>37963129.5</v>
      </c>
      <c r="D16" s="72">
        <v>32551248.5</v>
      </c>
      <c r="E16" s="72">
        <v>39994339</v>
      </c>
      <c r="F16" s="72">
        <v>42102744</v>
      </c>
      <c r="G16" s="72"/>
      <c r="H16" s="72"/>
      <c r="I16" s="72"/>
      <c r="J16" s="72"/>
      <c r="K16" s="72"/>
      <c r="L16" s="72"/>
      <c r="M16" s="72"/>
      <c r="N16" s="72"/>
      <c r="O16" s="73">
        <v>152611461</v>
      </c>
      <c r="P16" s="74">
        <v>38152865.25</v>
      </c>
      <c r="Q16" s="58">
        <v>0.20018957955275821</v>
      </c>
    </row>
    <row r="17" spans="1:17" ht="15.75" x14ac:dyDescent="0.25">
      <c r="A17" s="4"/>
      <c r="B17" s="85" t="s">
        <v>60</v>
      </c>
      <c r="C17" s="72">
        <v>33501980</v>
      </c>
      <c r="D17" s="72">
        <v>30213850</v>
      </c>
      <c r="E17" s="72">
        <v>35869060</v>
      </c>
      <c r="F17" s="72">
        <v>35807972</v>
      </c>
      <c r="G17" s="72"/>
      <c r="H17" s="72"/>
      <c r="I17" s="72"/>
      <c r="J17" s="72"/>
      <c r="K17" s="72"/>
      <c r="L17" s="72"/>
      <c r="M17" s="72"/>
      <c r="N17" s="72"/>
      <c r="O17" s="73">
        <v>135392862</v>
      </c>
      <c r="P17" s="74">
        <v>33848215.5</v>
      </c>
      <c r="Q17" s="58">
        <v>0.17760291357294988</v>
      </c>
    </row>
    <row r="18" spans="1:17" ht="15.75" x14ac:dyDescent="0.25">
      <c r="A18" s="4"/>
      <c r="B18" s="85" t="s">
        <v>59</v>
      </c>
      <c r="C18" s="72">
        <v>23907524</v>
      </c>
      <c r="D18" s="72">
        <v>21568269.63999939</v>
      </c>
      <c r="E18" s="72">
        <v>28958248.219999313</v>
      </c>
      <c r="F18" s="72">
        <v>26215252.559997559</v>
      </c>
      <c r="G18" s="72"/>
      <c r="H18" s="72"/>
      <c r="I18" s="72"/>
      <c r="J18" s="72"/>
      <c r="K18" s="72"/>
      <c r="L18" s="72"/>
      <c r="M18" s="72"/>
      <c r="N18" s="72"/>
      <c r="O18" s="73">
        <v>100649294.41999626</v>
      </c>
      <c r="P18" s="74">
        <v>25162323.604999065</v>
      </c>
      <c r="Q18" s="58">
        <v>0.13202769831435415</v>
      </c>
    </row>
    <row r="19" spans="1:17" ht="15.75" x14ac:dyDescent="0.25">
      <c r="A19" s="4"/>
      <c r="B19" s="85" t="s">
        <v>7</v>
      </c>
      <c r="C19" s="72">
        <v>17523834</v>
      </c>
      <c r="D19" s="72">
        <v>15062764</v>
      </c>
      <c r="E19" s="72">
        <v>18402004</v>
      </c>
      <c r="F19" s="72">
        <v>18233626</v>
      </c>
      <c r="G19" s="72"/>
      <c r="H19" s="72"/>
      <c r="I19" s="72"/>
      <c r="J19" s="72"/>
      <c r="K19" s="72"/>
      <c r="L19" s="72"/>
      <c r="M19" s="72"/>
      <c r="N19" s="72"/>
      <c r="O19" s="73">
        <v>69222228</v>
      </c>
      <c r="P19" s="74">
        <v>17305557</v>
      </c>
      <c r="Q19" s="58">
        <v>9.0802935953972472E-2</v>
      </c>
    </row>
    <row r="20" spans="1:17" ht="15.75" x14ac:dyDescent="0.25">
      <c r="A20" s="4"/>
      <c r="B20" s="85" t="s">
        <v>10</v>
      </c>
      <c r="C20" s="72">
        <v>9977448</v>
      </c>
      <c r="D20" s="72">
        <v>9047841</v>
      </c>
      <c r="E20" s="72">
        <v>10419975</v>
      </c>
      <c r="F20" s="72">
        <v>10696065</v>
      </c>
      <c r="G20" s="72"/>
      <c r="H20" s="72"/>
      <c r="I20" s="72"/>
      <c r="J20" s="72"/>
      <c r="K20" s="72"/>
      <c r="L20" s="72"/>
      <c r="M20" s="72"/>
      <c r="N20" s="72"/>
      <c r="O20" s="73">
        <v>40141329</v>
      </c>
      <c r="P20" s="74">
        <v>10035332.25</v>
      </c>
      <c r="Q20" s="58">
        <v>5.2655781699114591E-2</v>
      </c>
    </row>
    <row r="21" spans="1:17" ht="15.75" x14ac:dyDescent="0.25">
      <c r="A21" s="4"/>
      <c r="B21" s="85" t="s">
        <v>9</v>
      </c>
      <c r="C21" s="72">
        <v>6676384.5</v>
      </c>
      <c r="D21" s="72">
        <v>4260774</v>
      </c>
      <c r="E21" s="72">
        <v>5143929.5</v>
      </c>
      <c r="F21" s="72">
        <v>4613228</v>
      </c>
      <c r="G21" s="72"/>
      <c r="H21" s="72"/>
      <c r="I21" s="72"/>
      <c r="J21" s="72"/>
      <c r="K21" s="72"/>
      <c r="L21" s="72"/>
      <c r="M21" s="72"/>
      <c r="N21" s="72"/>
      <c r="O21" s="73">
        <v>20694316</v>
      </c>
      <c r="P21" s="74">
        <v>5173579</v>
      </c>
      <c r="Q21" s="58">
        <v>2.7145971816441211E-2</v>
      </c>
    </row>
    <row r="22" spans="1:17" ht="15.75" x14ac:dyDescent="0.25">
      <c r="A22" s="4"/>
      <c r="B22" s="85" t="s">
        <v>11</v>
      </c>
      <c r="C22" s="72">
        <v>1915198.125</v>
      </c>
      <c r="D22" s="72">
        <v>1789725</v>
      </c>
      <c r="E22" s="72">
        <v>2072275.5</v>
      </c>
      <c r="F22" s="72">
        <v>2063036.5</v>
      </c>
      <c r="G22" s="72"/>
      <c r="H22" s="72"/>
      <c r="I22" s="72"/>
      <c r="J22" s="72"/>
      <c r="K22" s="72"/>
      <c r="L22" s="72"/>
      <c r="M22" s="72"/>
      <c r="N22" s="72"/>
      <c r="O22" s="73">
        <v>7840235.125</v>
      </c>
      <c r="P22" s="74">
        <v>1960058.78125</v>
      </c>
      <c r="Q22" s="58">
        <v>1.0284505259198827E-2</v>
      </c>
    </row>
    <row r="23" spans="1:17" ht="15.75" x14ac:dyDescent="0.25">
      <c r="A23" s="4"/>
      <c r="B23" s="85" t="s">
        <v>57</v>
      </c>
      <c r="C23" s="72">
        <v>1536576.75</v>
      </c>
      <c r="D23" s="72">
        <v>1338913.875</v>
      </c>
      <c r="E23" s="72">
        <v>1763410</v>
      </c>
      <c r="F23" s="72">
        <v>1780145</v>
      </c>
      <c r="G23" s="72"/>
      <c r="H23" s="72"/>
      <c r="I23" s="72"/>
      <c r="J23" s="72"/>
      <c r="K23" s="72"/>
      <c r="L23" s="72"/>
      <c r="M23" s="72"/>
      <c r="N23" s="72"/>
      <c r="O23" s="73">
        <v>6419045.625</v>
      </c>
      <c r="P23" s="74">
        <v>1604761.40625</v>
      </c>
      <c r="Q23" s="58">
        <v>8.4202460049754846E-3</v>
      </c>
    </row>
    <row r="24" spans="1:17" ht="15.75" x14ac:dyDescent="0.25">
      <c r="A24" s="4"/>
      <c r="B24" s="85" t="s">
        <v>6</v>
      </c>
      <c r="C24" s="72">
        <v>330559.4375</v>
      </c>
      <c r="D24" s="72">
        <v>283264.78125</v>
      </c>
      <c r="E24" s="72">
        <v>335986.375</v>
      </c>
      <c r="F24" s="72">
        <v>363823.40625</v>
      </c>
      <c r="G24" s="72"/>
      <c r="H24" s="72"/>
      <c r="I24" s="72"/>
      <c r="J24" s="72"/>
      <c r="K24" s="72"/>
      <c r="L24" s="72"/>
      <c r="M24" s="72"/>
      <c r="N24" s="72"/>
      <c r="O24" s="73">
        <v>1313634</v>
      </c>
      <c r="P24" s="74">
        <v>328408.5</v>
      </c>
      <c r="Q24" s="58">
        <v>1.7231722730588889E-3</v>
      </c>
    </row>
    <row r="25" spans="1:17" ht="15.75" x14ac:dyDescent="0.25">
      <c r="A25" s="4"/>
      <c r="B25" s="85" t="s">
        <v>5</v>
      </c>
      <c r="C25" s="72">
        <v>291728.375</v>
      </c>
      <c r="D25" s="72">
        <v>291925.84375</v>
      </c>
      <c r="E25" s="72">
        <v>355596.875</v>
      </c>
      <c r="F25" s="72">
        <v>307994.09375</v>
      </c>
      <c r="G25" s="72"/>
      <c r="H25" s="72"/>
      <c r="I25" s="72"/>
      <c r="J25" s="72"/>
      <c r="K25" s="72"/>
      <c r="L25" s="72"/>
      <c r="M25" s="72"/>
      <c r="N25" s="72"/>
      <c r="O25" s="73">
        <v>1247245.1875</v>
      </c>
      <c r="P25" s="74">
        <v>311811.296875</v>
      </c>
      <c r="Q25" s="58">
        <v>1.6360860976543962E-3</v>
      </c>
    </row>
    <row r="26" spans="1:17" ht="15.75" x14ac:dyDescent="0.25">
      <c r="A26" s="4"/>
      <c r="B26" s="85" t="s">
        <v>13</v>
      </c>
      <c r="C26" s="72">
        <v>195062.625</v>
      </c>
      <c r="D26" s="72">
        <v>182167.796875</v>
      </c>
      <c r="E26" s="72">
        <v>205764.046875</v>
      </c>
      <c r="F26" s="72">
        <v>219578.515625</v>
      </c>
      <c r="G26" s="72"/>
      <c r="H26" s="72"/>
      <c r="I26" s="72"/>
      <c r="J26" s="72"/>
      <c r="K26" s="72"/>
      <c r="L26" s="72"/>
      <c r="M26" s="72"/>
      <c r="N26" s="72"/>
      <c r="O26" s="73">
        <v>802572.984375</v>
      </c>
      <c r="P26" s="74">
        <v>200643.24609375</v>
      </c>
      <c r="Q26" s="58">
        <v>1.0527829774359715E-3</v>
      </c>
    </row>
    <row r="27" spans="1:17" ht="15.75" x14ac:dyDescent="0.25">
      <c r="A27" s="4"/>
      <c r="B27" s="85" t="s">
        <v>14</v>
      </c>
      <c r="C27" s="72">
        <v>34680.16015625</v>
      </c>
      <c r="D27" s="72">
        <v>27571.259765625</v>
      </c>
      <c r="E27" s="72">
        <v>29020.9609375</v>
      </c>
      <c r="F27" s="72">
        <v>25897.9296875</v>
      </c>
      <c r="G27" s="72"/>
      <c r="H27" s="72"/>
      <c r="I27" s="72"/>
      <c r="J27" s="72"/>
      <c r="K27" s="72"/>
      <c r="L27" s="72"/>
      <c r="M27" s="72"/>
      <c r="N27" s="72"/>
      <c r="O27" s="73">
        <v>117170.310546875</v>
      </c>
      <c r="P27" s="74">
        <v>29292.57763671875</v>
      </c>
      <c r="Q27" s="58">
        <v>1.5369930312406234E-4</v>
      </c>
    </row>
    <row r="28" spans="1:17" ht="15.75" x14ac:dyDescent="0.25">
      <c r="A28" s="4"/>
      <c r="B28" s="85" t="s">
        <v>8</v>
      </c>
      <c r="C28" s="72">
        <v>0</v>
      </c>
      <c r="D28" s="72">
        <v>0</v>
      </c>
      <c r="E28" s="72">
        <v>0</v>
      </c>
      <c r="F28" s="72">
        <v>0</v>
      </c>
      <c r="G28" s="72"/>
      <c r="H28" s="72"/>
      <c r="I28" s="72"/>
      <c r="J28" s="72"/>
      <c r="K28" s="72"/>
      <c r="L28" s="72"/>
      <c r="M28" s="72"/>
      <c r="N28" s="72"/>
      <c r="O28" s="73">
        <v>0</v>
      </c>
      <c r="P28" s="74">
        <v>0</v>
      </c>
      <c r="Q28" s="58">
        <v>0</v>
      </c>
    </row>
    <row r="29" spans="1:17" ht="15.75" x14ac:dyDescent="0.25">
      <c r="A29" s="4"/>
      <c r="B29" s="85" t="s">
        <v>23</v>
      </c>
      <c r="C29" s="72">
        <v>0</v>
      </c>
      <c r="D29" s="72">
        <v>0</v>
      </c>
      <c r="E29" s="72">
        <v>0</v>
      </c>
      <c r="F29" s="72">
        <v>0</v>
      </c>
      <c r="G29" s="72"/>
      <c r="H29" s="72"/>
      <c r="I29" s="72"/>
      <c r="J29" s="72"/>
      <c r="K29" s="72"/>
      <c r="L29" s="72"/>
      <c r="M29" s="72"/>
      <c r="N29" s="72"/>
      <c r="O29" s="73">
        <v>0</v>
      </c>
      <c r="P29" s="74">
        <v>0</v>
      </c>
      <c r="Q29" s="58">
        <v>0</v>
      </c>
    </row>
    <row r="30" spans="1:17" ht="16.5" thickBot="1" x14ac:dyDescent="0.3">
      <c r="A30" s="4"/>
      <c r="B30" s="85" t="s">
        <v>62</v>
      </c>
      <c r="C30" s="72">
        <v>0</v>
      </c>
      <c r="D30" s="72">
        <v>0</v>
      </c>
      <c r="E30" s="72">
        <v>0</v>
      </c>
      <c r="F30" s="72">
        <v>0</v>
      </c>
      <c r="G30" s="72"/>
      <c r="H30" s="72"/>
      <c r="I30" s="72"/>
      <c r="J30" s="72"/>
      <c r="K30" s="72"/>
      <c r="L30" s="72"/>
      <c r="M30" s="72"/>
      <c r="N30" s="72"/>
      <c r="O30" s="73">
        <v>0</v>
      </c>
      <c r="P30" s="74">
        <v>0</v>
      </c>
      <c r="Q30" s="58">
        <v>0</v>
      </c>
    </row>
    <row r="31" spans="1:17" ht="16.5" thickTop="1" x14ac:dyDescent="0.25">
      <c r="A31" s="4"/>
      <c r="B31" s="91" t="s">
        <v>0</v>
      </c>
      <c r="C31" s="75">
        <v>193133705.47265625</v>
      </c>
      <c r="D31" s="75">
        <v>169444367.69664001</v>
      </c>
      <c r="E31" s="75">
        <v>197656897.47781181</v>
      </c>
      <c r="F31" s="75">
        <v>202099719.00531006</v>
      </c>
      <c r="G31" s="75"/>
      <c r="H31" s="75"/>
      <c r="I31" s="75"/>
      <c r="J31" s="75"/>
      <c r="K31" s="75"/>
      <c r="L31" s="75"/>
      <c r="M31" s="75"/>
      <c r="N31" s="75"/>
      <c r="O31" s="75">
        <v>762334689.65241814</v>
      </c>
      <c r="P31" s="75">
        <v>190583672.41310453</v>
      </c>
      <c r="Q31" s="69">
        <v>0.99999999999999978</v>
      </c>
    </row>
    <row r="32" spans="1:17" ht="15.75" x14ac:dyDescent="0.25">
      <c r="A32" s="4"/>
      <c r="B32" s="90"/>
    </row>
    <row r="33" spans="1:2" ht="15.75" x14ac:dyDescent="0.25">
      <c r="A33" s="4"/>
      <c r="B33" s="90"/>
    </row>
    <row r="34" spans="1:2" ht="15.75" x14ac:dyDescent="0.25">
      <c r="A34" s="4"/>
      <c r="B34" s="90"/>
    </row>
    <row r="35" spans="1:2" ht="15.75" x14ac:dyDescent="0.25">
      <c r="A35" s="4"/>
      <c r="B35" s="90"/>
    </row>
    <row r="36" spans="1:2" ht="15.75" x14ac:dyDescent="0.25">
      <c r="A36" s="4"/>
      <c r="B36" s="90"/>
    </row>
    <row r="37" spans="1:2" ht="15.75" x14ac:dyDescent="0.25">
      <c r="A37" s="4"/>
      <c r="B37" s="90"/>
    </row>
    <row r="38" spans="1:2" ht="15.75" x14ac:dyDescent="0.25">
      <c r="A38" s="4"/>
      <c r="B38" s="90"/>
    </row>
    <row r="39" spans="1:2" ht="15.75" x14ac:dyDescent="0.25">
      <c r="A39" s="4"/>
      <c r="B39" s="90"/>
    </row>
    <row r="40" spans="1:2" ht="15.75" x14ac:dyDescent="0.25">
      <c r="A40" s="4"/>
      <c r="B40" s="90"/>
    </row>
    <row r="41" spans="1:2" ht="15.75" x14ac:dyDescent="0.25">
      <c r="A41" s="4"/>
      <c r="B41" s="90"/>
    </row>
    <row r="42" spans="1:2" ht="15.75" x14ac:dyDescent="0.25">
      <c r="A42" s="4"/>
      <c r="B42" s="90"/>
    </row>
    <row r="43" spans="1:2" ht="15.75" x14ac:dyDescent="0.25">
      <c r="A43" s="4"/>
      <c r="B43" s="90"/>
    </row>
    <row r="44" spans="1:2" ht="15.75" x14ac:dyDescent="0.25">
      <c r="A44" s="4"/>
      <c r="B44" s="90"/>
    </row>
    <row r="45" spans="1:2" ht="15.75" x14ac:dyDescent="0.25">
      <c r="A45" s="4"/>
      <c r="B45" s="90"/>
    </row>
    <row r="46" spans="1:2" ht="15.75" x14ac:dyDescent="0.25">
      <c r="A46" s="4"/>
      <c r="B46" s="90"/>
    </row>
    <row r="47" spans="1:2" ht="15.75" x14ac:dyDescent="0.25">
      <c r="A47" s="4"/>
      <c r="B47" s="90"/>
    </row>
    <row r="48" spans="1:2" ht="15.75" x14ac:dyDescent="0.25">
      <c r="A48" s="4"/>
      <c r="B48" s="90"/>
    </row>
    <row r="49" spans="1:17" ht="15.75" x14ac:dyDescent="0.25">
      <c r="A49" s="4"/>
      <c r="B49" s="90"/>
    </row>
    <row r="50" spans="1:17" ht="15.75" x14ac:dyDescent="0.25">
      <c r="A50" s="4"/>
      <c r="B50" s="90"/>
    </row>
    <row r="51" spans="1:17" ht="15.75" x14ac:dyDescent="0.25">
      <c r="A51" s="4"/>
      <c r="B51" s="90"/>
    </row>
    <row r="52" spans="1:17" ht="15.75" x14ac:dyDescent="0.25">
      <c r="A52" s="4"/>
      <c r="B52" s="90"/>
    </row>
    <row r="53" spans="1:17" ht="15.75" x14ac:dyDescent="0.25">
      <c r="A53" s="4"/>
      <c r="B53" s="90"/>
    </row>
    <row r="54" spans="1:17" ht="15.75" x14ac:dyDescent="0.25">
      <c r="A54" s="4"/>
      <c r="B54" s="90"/>
    </row>
    <row r="55" spans="1:17" ht="15.75" x14ac:dyDescent="0.25">
      <c r="A55" s="4"/>
      <c r="B55" s="90"/>
    </row>
    <row r="56" spans="1:17" ht="15.75" x14ac:dyDescent="0.25">
      <c r="A56" s="4"/>
      <c r="B56" s="90"/>
    </row>
    <row r="57" spans="1:17" ht="23.25" x14ac:dyDescent="0.35">
      <c r="A57" s="4"/>
      <c r="B57" s="16" t="s">
        <v>51</v>
      </c>
    </row>
    <row r="58" spans="1:17" ht="15.75" x14ac:dyDescent="0.25">
      <c r="A58" s="4"/>
      <c r="B58" s="89" t="s">
        <v>80</v>
      </c>
      <c r="C58" s="38">
        <v>3</v>
      </c>
      <c r="D58" s="38">
        <v>4</v>
      </c>
      <c r="E58" s="38">
        <v>5</v>
      </c>
      <c r="F58" s="38">
        <v>6</v>
      </c>
      <c r="G58" s="38">
        <v>7</v>
      </c>
      <c r="H58" s="38">
        <v>8</v>
      </c>
      <c r="I58" s="38">
        <v>9</v>
      </c>
      <c r="J58" s="38">
        <v>10</v>
      </c>
      <c r="K58" s="38">
        <v>11</v>
      </c>
      <c r="L58" s="38">
        <v>12</v>
      </c>
      <c r="M58" s="38">
        <v>13</v>
      </c>
      <c r="N58" s="38">
        <v>14</v>
      </c>
      <c r="O58" s="38"/>
    </row>
    <row r="59" spans="1:17" ht="32.25" thickBot="1" x14ac:dyDescent="0.3">
      <c r="A59" s="4"/>
      <c r="B59" s="62" t="s">
        <v>4</v>
      </c>
      <c r="C59" s="62" t="s">
        <v>65</v>
      </c>
      <c r="D59" s="62" t="s">
        <v>66</v>
      </c>
      <c r="E59" s="62" t="s">
        <v>67</v>
      </c>
      <c r="F59" s="62" t="s">
        <v>68</v>
      </c>
      <c r="G59" s="62" t="s">
        <v>69</v>
      </c>
      <c r="H59" s="62" t="s">
        <v>70</v>
      </c>
      <c r="I59" s="62" t="s">
        <v>71</v>
      </c>
      <c r="J59" s="62" t="s">
        <v>72</v>
      </c>
      <c r="K59" s="62" t="s">
        <v>73</v>
      </c>
      <c r="L59" s="62" t="s">
        <v>74</v>
      </c>
      <c r="M59" s="62" t="s">
        <v>75</v>
      </c>
      <c r="N59" s="62" t="s">
        <v>76</v>
      </c>
      <c r="O59" s="64" t="s">
        <v>52</v>
      </c>
      <c r="P59" s="61" t="s">
        <v>53</v>
      </c>
      <c r="Q59" s="61" t="s">
        <v>41</v>
      </c>
    </row>
    <row r="60" spans="1:17" ht="16.5" thickTop="1" x14ac:dyDescent="0.25">
      <c r="A60" s="4"/>
      <c r="B60" s="85" t="s">
        <v>12</v>
      </c>
      <c r="C60" s="72">
        <v>59279599.609999999</v>
      </c>
      <c r="D60" s="72">
        <v>52826051.649999999</v>
      </c>
      <c r="E60" s="72">
        <v>54107286.399999999</v>
      </c>
      <c r="F60" s="72">
        <v>59670354.590000004</v>
      </c>
      <c r="G60" s="72"/>
      <c r="H60" s="72"/>
      <c r="I60" s="72"/>
      <c r="J60" s="72"/>
      <c r="K60" s="72"/>
      <c r="L60" s="72"/>
      <c r="M60" s="72"/>
      <c r="N60" s="72"/>
      <c r="O60" s="82">
        <v>225883292.25</v>
      </c>
      <c r="P60" s="74">
        <v>56470823.0625</v>
      </c>
      <c r="Q60" s="58">
        <v>0.29630487848686488</v>
      </c>
    </row>
    <row r="61" spans="1:17" ht="15.75" x14ac:dyDescent="0.25">
      <c r="A61" s="4"/>
      <c r="B61" s="85" t="s">
        <v>61</v>
      </c>
      <c r="C61" s="72">
        <v>37963128.480000004</v>
      </c>
      <c r="D61" s="72">
        <v>32551248.600000001</v>
      </c>
      <c r="E61" s="72">
        <v>39994339.590000004</v>
      </c>
      <c r="F61" s="72">
        <v>42102745.309999995</v>
      </c>
      <c r="G61" s="72"/>
      <c r="H61" s="72"/>
      <c r="I61" s="72"/>
      <c r="J61" s="72"/>
      <c r="K61" s="72"/>
      <c r="L61" s="72"/>
      <c r="M61" s="72"/>
      <c r="N61" s="72"/>
      <c r="O61" s="82">
        <v>152611461.98000002</v>
      </c>
      <c r="P61" s="74">
        <v>38152865.495000005</v>
      </c>
      <c r="Q61" s="58">
        <v>0.20018975395329047</v>
      </c>
    </row>
    <row r="62" spans="1:17" ht="15.75" x14ac:dyDescent="0.25">
      <c r="A62" s="4"/>
      <c r="B62" s="85" t="s">
        <v>60</v>
      </c>
      <c r="C62" s="72">
        <v>33501980.609999999</v>
      </c>
      <c r="D62" s="72">
        <v>30213849.379999999</v>
      </c>
      <c r="E62" s="72">
        <v>35869060.810000002</v>
      </c>
      <c r="F62" s="72">
        <v>35807970.460000001</v>
      </c>
      <c r="G62" s="72"/>
      <c r="H62" s="72"/>
      <c r="I62" s="72"/>
      <c r="J62" s="72"/>
      <c r="K62" s="72"/>
      <c r="L62" s="72"/>
      <c r="M62" s="72"/>
      <c r="N62" s="72"/>
      <c r="O62" s="82">
        <v>135392861.25999999</v>
      </c>
      <c r="P62" s="74">
        <v>33848215.314999998</v>
      </c>
      <c r="Q62" s="58">
        <v>0.17760306618531346</v>
      </c>
    </row>
    <row r="63" spans="1:17" ht="15.75" x14ac:dyDescent="0.25">
      <c r="A63" s="4"/>
      <c r="B63" s="85" t="s">
        <v>59</v>
      </c>
      <c r="C63" s="72">
        <v>23907523.030000001</v>
      </c>
      <c r="D63" s="72">
        <v>21568048.920000002</v>
      </c>
      <c r="E63" s="72">
        <v>28958225.98</v>
      </c>
      <c r="F63" s="72">
        <v>26214840.170000002</v>
      </c>
      <c r="G63" s="72"/>
      <c r="H63" s="72"/>
      <c r="I63" s="72"/>
      <c r="J63" s="72"/>
      <c r="K63" s="72"/>
      <c r="L63" s="72"/>
      <c r="M63" s="72"/>
      <c r="N63" s="72"/>
      <c r="O63" s="82">
        <v>100648638.10000001</v>
      </c>
      <c r="P63" s="74">
        <v>25162159.525000002</v>
      </c>
      <c r="Q63" s="58">
        <v>0.13202695155107888</v>
      </c>
    </row>
    <row r="64" spans="1:17" ht="15.75" x14ac:dyDescent="0.25">
      <c r="A64" s="4"/>
      <c r="B64" s="85" t="s">
        <v>7</v>
      </c>
      <c r="C64" s="72">
        <v>17523833.25</v>
      </c>
      <c r="D64" s="72">
        <v>15062764.34</v>
      </c>
      <c r="E64" s="72">
        <v>18402004.969999999</v>
      </c>
      <c r="F64" s="72">
        <v>18233626.739999998</v>
      </c>
      <c r="G64" s="72"/>
      <c r="H64" s="72"/>
      <c r="I64" s="72"/>
      <c r="J64" s="72"/>
      <c r="K64" s="72"/>
      <c r="L64" s="72"/>
      <c r="M64" s="72"/>
      <c r="N64" s="72"/>
      <c r="O64" s="82">
        <v>69222229.299999997</v>
      </c>
      <c r="P64" s="74">
        <v>17305557.324999999</v>
      </c>
      <c r="Q64" s="58">
        <v>9.0803016181584789E-2</v>
      </c>
    </row>
    <row r="65" spans="1:17" ht="15.75" x14ac:dyDescent="0.25">
      <c r="A65" s="4"/>
      <c r="B65" s="85" t="s">
        <v>10</v>
      </c>
      <c r="C65" s="72">
        <v>9977447.9499999993</v>
      </c>
      <c r="D65" s="72">
        <v>9047840.9000000004</v>
      </c>
      <c r="E65" s="72">
        <v>10419974.6</v>
      </c>
      <c r="F65" s="72">
        <v>10696064.720000001</v>
      </c>
      <c r="G65" s="72"/>
      <c r="H65" s="72"/>
      <c r="I65" s="72"/>
      <c r="J65" s="72"/>
      <c r="K65" s="72"/>
      <c r="L65" s="72"/>
      <c r="M65" s="72"/>
      <c r="N65" s="72"/>
      <c r="O65" s="82">
        <v>40141328.170000002</v>
      </c>
      <c r="P65" s="74">
        <v>10035332.0425</v>
      </c>
      <c r="Q65" s="58">
        <v>5.265582614472105E-2</v>
      </c>
    </row>
    <row r="66" spans="1:17" ht="15.75" x14ac:dyDescent="0.25">
      <c r="A66" s="4"/>
      <c r="B66" s="85" t="s">
        <v>9</v>
      </c>
      <c r="C66" s="72">
        <v>6676384.4900000002</v>
      </c>
      <c r="D66" s="72">
        <v>4260774.24</v>
      </c>
      <c r="E66" s="72">
        <v>5143929.34</v>
      </c>
      <c r="F66" s="72">
        <v>4613227.9400000004</v>
      </c>
      <c r="G66" s="72"/>
      <c r="H66" s="72"/>
      <c r="I66" s="72"/>
      <c r="J66" s="72"/>
      <c r="K66" s="72"/>
      <c r="L66" s="72"/>
      <c r="M66" s="72"/>
      <c r="N66" s="72"/>
      <c r="O66" s="82">
        <v>20694316.010000002</v>
      </c>
      <c r="P66" s="74">
        <v>5173579.0025000004</v>
      </c>
      <c r="Q66" s="58">
        <v>2.714599530418272E-2</v>
      </c>
    </row>
    <row r="67" spans="1:17" ht="15.75" x14ac:dyDescent="0.25">
      <c r="A67" s="4"/>
      <c r="B67" s="85" t="s">
        <v>11</v>
      </c>
      <c r="C67" s="72">
        <v>1915198.13</v>
      </c>
      <c r="D67" s="72">
        <v>1789725.04</v>
      </c>
      <c r="E67" s="72">
        <v>2072275.49</v>
      </c>
      <c r="F67" s="72">
        <v>2063036.52</v>
      </c>
      <c r="G67" s="72"/>
      <c r="H67" s="72"/>
      <c r="I67" s="72"/>
      <c r="J67" s="72"/>
      <c r="K67" s="72"/>
      <c r="L67" s="72"/>
      <c r="M67" s="72"/>
      <c r="N67" s="72"/>
      <c r="O67" s="82">
        <v>7840235.1799999997</v>
      </c>
      <c r="P67" s="74">
        <v>1960058.7949999999</v>
      </c>
      <c r="Q67" s="58">
        <v>1.0284514224926447E-2</v>
      </c>
    </row>
    <row r="68" spans="1:17" ht="15.75" x14ac:dyDescent="0.25">
      <c r="A68" s="4"/>
      <c r="B68" s="85" t="s">
        <v>57</v>
      </c>
      <c r="C68" s="72">
        <v>1536576.72</v>
      </c>
      <c r="D68" s="72">
        <v>1338913.9099999999</v>
      </c>
      <c r="E68" s="72">
        <v>1763410.02</v>
      </c>
      <c r="F68" s="72">
        <v>1780145.05</v>
      </c>
      <c r="G68" s="72"/>
      <c r="H68" s="72"/>
      <c r="I68" s="72"/>
      <c r="J68" s="72"/>
      <c r="K68" s="72"/>
      <c r="L68" s="72"/>
      <c r="M68" s="72"/>
      <c r="N68" s="72"/>
      <c r="O68" s="82">
        <v>6419045.7000000002</v>
      </c>
      <c r="P68" s="74">
        <v>1604761.425</v>
      </c>
      <c r="Q68" s="58">
        <v>8.4202533848101932E-3</v>
      </c>
    </row>
    <row r="69" spans="1:17" ht="15.75" x14ac:dyDescent="0.25">
      <c r="A69" s="4"/>
      <c r="B69" s="85" t="s">
        <v>6</v>
      </c>
      <c r="C69" s="72">
        <v>330559.45</v>
      </c>
      <c r="D69" s="72">
        <v>283264.78999999998</v>
      </c>
      <c r="E69" s="72">
        <v>335986.36</v>
      </c>
      <c r="F69" s="72">
        <v>363823.41</v>
      </c>
      <c r="G69" s="72"/>
      <c r="H69" s="72"/>
      <c r="I69" s="72"/>
      <c r="J69" s="72"/>
      <c r="K69" s="72"/>
      <c r="L69" s="72"/>
      <c r="M69" s="72"/>
      <c r="N69" s="72"/>
      <c r="O69" s="82">
        <v>1313634.01</v>
      </c>
      <c r="P69" s="74">
        <v>328408.5025</v>
      </c>
      <c r="Q69" s="58">
        <v>1.7231737762989109E-3</v>
      </c>
    </row>
    <row r="70" spans="1:17" ht="15.75" x14ac:dyDescent="0.25">
      <c r="A70" s="4"/>
      <c r="B70" s="85" t="s">
        <v>5</v>
      </c>
      <c r="C70" s="72">
        <v>291728.36</v>
      </c>
      <c r="D70" s="72">
        <v>291925.84000000003</v>
      </c>
      <c r="E70" s="72">
        <v>355596.89</v>
      </c>
      <c r="F70" s="72">
        <v>307994.09000000003</v>
      </c>
      <c r="G70" s="72"/>
      <c r="H70" s="72"/>
      <c r="I70" s="72"/>
      <c r="J70" s="72"/>
      <c r="K70" s="72"/>
      <c r="L70" s="72"/>
      <c r="M70" s="72"/>
      <c r="N70" s="72"/>
      <c r="O70" s="82">
        <v>1247245.18</v>
      </c>
      <c r="P70" s="74">
        <v>311811.29499999998</v>
      </c>
      <c r="Q70" s="58">
        <v>1.6360875026303673E-3</v>
      </c>
    </row>
    <row r="71" spans="1:17" ht="15.75" x14ac:dyDescent="0.25">
      <c r="A71" s="4"/>
      <c r="B71" s="85" t="s">
        <v>13</v>
      </c>
      <c r="C71" s="72">
        <v>195062.63</v>
      </c>
      <c r="D71" s="72">
        <v>182167.79</v>
      </c>
      <c r="E71" s="72">
        <v>205764.04</v>
      </c>
      <c r="F71" s="72">
        <v>219578.51</v>
      </c>
      <c r="G71" s="72"/>
      <c r="H71" s="72"/>
      <c r="I71" s="72"/>
      <c r="J71" s="72"/>
      <c r="K71" s="72"/>
      <c r="L71" s="72"/>
      <c r="M71" s="72"/>
      <c r="N71" s="72"/>
      <c r="O71" s="82">
        <v>802572.97000000009</v>
      </c>
      <c r="P71" s="74">
        <v>200643.24250000002</v>
      </c>
      <c r="Q71" s="58">
        <v>1.0527838689791023E-3</v>
      </c>
    </row>
    <row r="72" spans="1:17" ht="15.75" x14ac:dyDescent="0.25">
      <c r="A72" s="4"/>
      <c r="B72" s="85" t="s">
        <v>14</v>
      </c>
      <c r="C72" s="72">
        <v>34680.160000000003</v>
      </c>
      <c r="D72" s="72">
        <v>27571.26</v>
      </c>
      <c r="E72" s="72">
        <v>29020.959999999999</v>
      </c>
      <c r="F72" s="72">
        <v>25897.93</v>
      </c>
      <c r="G72" s="72"/>
      <c r="H72" s="72"/>
      <c r="I72" s="72"/>
      <c r="J72" s="72"/>
      <c r="K72" s="72"/>
      <c r="L72" s="72"/>
      <c r="M72" s="72"/>
      <c r="N72" s="72"/>
      <c r="O72" s="82">
        <v>117170.31</v>
      </c>
      <c r="P72" s="74">
        <v>29292.577499999999</v>
      </c>
      <c r="Q72" s="58">
        <v>1.5369943531898513E-4</v>
      </c>
    </row>
    <row r="73" spans="1:17" ht="15.75" x14ac:dyDescent="0.25">
      <c r="A73" s="4"/>
      <c r="B73" s="85" t="s">
        <v>8</v>
      </c>
      <c r="C73" s="72">
        <v>0</v>
      </c>
      <c r="D73" s="72">
        <v>0</v>
      </c>
      <c r="E73" s="72">
        <v>0</v>
      </c>
      <c r="F73" s="72">
        <v>0</v>
      </c>
      <c r="G73" s="72"/>
      <c r="H73" s="72"/>
      <c r="I73" s="72"/>
      <c r="J73" s="72"/>
      <c r="K73" s="72"/>
      <c r="L73" s="72"/>
      <c r="M73" s="72"/>
      <c r="N73" s="72"/>
      <c r="O73" s="82">
        <v>0</v>
      </c>
      <c r="P73" s="74">
        <v>0</v>
      </c>
      <c r="Q73" s="58">
        <v>0</v>
      </c>
    </row>
    <row r="74" spans="1:17" ht="15.75" x14ac:dyDescent="0.25">
      <c r="A74" s="4"/>
      <c r="B74" s="85" t="s">
        <v>23</v>
      </c>
      <c r="C74" s="72">
        <v>0</v>
      </c>
      <c r="D74" s="72">
        <v>0</v>
      </c>
      <c r="E74" s="72">
        <v>0</v>
      </c>
      <c r="F74" s="72">
        <v>0</v>
      </c>
      <c r="G74" s="72"/>
      <c r="H74" s="72"/>
      <c r="I74" s="72"/>
      <c r="J74" s="72"/>
      <c r="K74" s="72"/>
      <c r="L74" s="72"/>
      <c r="M74" s="72"/>
      <c r="N74" s="72"/>
      <c r="O74" s="82">
        <v>0</v>
      </c>
      <c r="P74" s="74">
        <v>0</v>
      </c>
      <c r="Q74" s="58">
        <v>0</v>
      </c>
    </row>
    <row r="75" spans="1:17" ht="16.5" thickBot="1" x14ac:dyDescent="0.3">
      <c r="A75" s="4"/>
      <c r="B75" s="85" t="s">
        <v>62</v>
      </c>
      <c r="C75" s="72">
        <v>0</v>
      </c>
      <c r="D75" s="72">
        <v>0</v>
      </c>
      <c r="E75" s="72">
        <v>0</v>
      </c>
      <c r="F75" s="72">
        <v>0</v>
      </c>
      <c r="G75" s="72"/>
      <c r="H75" s="72"/>
      <c r="I75" s="72"/>
      <c r="J75" s="72"/>
      <c r="K75" s="72"/>
      <c r="L75" s="72"/>
      <c r="M75" s="72"/>
      <c r="N75" s="72"/>
      <c r="O75" s="82">
        <v>0</v>
      </c>
      <c r="P75" s="74">
        <v>0</v>
      </c>
      <c r="Q75" s="58">
        <v>0</v>
      </c>
    </row>
    <row r="76" spans="1:17" ht="16.5" thickTop="1" x14ac:dyDescent="0.25">
      <c r="A76" s="4"/>
      <c r="B76" s="91" t="s">
        <v>0</v>
      </c>
      <c r="C76" s="75">
        <v>193133702.87</v>
      </c>
      <c r="D76" s="75">
        <v>169444146.66</v>
      </c>
      <c r="E76" s="75">
        <v>197656875.45000002</v>
      </c>
      <c r="F76" s="75">
        <v>202099305.44000006</v>
      </c>
      <c r="G76" s="75"/>
      <c r="H76" s="75"/>
      <c r="I76" s="75"/>
      <c r="J76" s="75"/>
      <c r="K76" s="75"/>
      <c r="L76" s="75"/>
      <c r="M76" s="75"/>
      <c r="N76" s="75"/>
      <c r="O76" s="96">
        <v>762334030.41999984</v>
      </c>
      <c r="P76" s="96">
        <v>190583507.60499996</v>
      </c>
      <c r="Q76" s="69">
        <v>1.0000000000000004</v>
      </c>
    </row>
    <row r="77" spans="1:17" ht="15.75" x14ac:dyDescent="0.25">
      <c r="A77" s="4"/>
      <c r="B77" s="90"/>
    </row>
    <row r="78" spans="1:17" ht="15.75" x14ac:dyDescent="0.25">
      <c r="A78" s="4"/>
      <c r="B78" s="90"/>
    </row>
    <row r="79" spans="1:17" ht="15.75" x14ac:dyDescent="0.25">
      <c r="A79" s="4"/>
      <c r="B79" s="90"/>
    </row>
    <row r="80" spans="1:17" ht="15.75" x14ac:dyDescent="0.25">
      <c r="A80" s="4"/>
      <c r="B80" s="90"/>
    </row>
    <row r="81" spans="1:2" ht="15.75" x14ac:dyDescent="0.25">
      <c r="A81" s="4"/>
      <c r="B81" s="90"/>
    </row>
    <row r="82" spans="1:2" ht="15.75" x14ac:dyDescent="0.25">
      <c r="A82" s="4"/>
      <c r="B82" s="90"/>
    </row>
    <row r="83" spans="1:2" ht="15.75" x14ac:dyDescent="0.25">
      <c r="A83" s="4"/>
      <c r="B83" s="90"/>
    </row>
    <row r="84" spans="1:2" ht="15.75" x14ac:dyDescent="0.25">
      <c r="A84" s="4"/>
      <c r="B84" s="90"/>
    </row>
    <row r="85" spans="1:2" ht="15.75" x14ac:dyDescent="0.25">
      <c r="A85" s="4"/>
      <c r="B85" s="90"/>
    </row>
    <row r="86" spans="1:2" ht="15.75" x14ac:dyDescent="0.25">
      <c r="A86" s="4"/>
      <c r="B86" s="90"/>
    </row>
    <row r="87" spans="1:2" ht="15.75" x14ac:dyDescent="0.25">
      <c r="A87" s="4"/>
      <c r="B87" s="90"/>
    </row>
    <row r="88" spans="1:2" ht="15.75" x14ac:dyDescent="0.25">
      <c r="A88" s="4"/>
      <c r="B88" s="90"/>
    </row>
    <row r="89" spans="1:2" ht="15.75" x14ac:dyDescent="0.25">
      <c r="A89" s="4"/>
      <c r="B89" s="90"/>
    </row>
    <row r="90" spans="1:2" ht="15.75" x14ac:dyDescent="0.25">
      <c r="A90" s="4"/>
      <c r="B90" s="90"/>
    </row>
    <row r="91" spans="1:2" ht="15.75" x14ac:dyDescent="0.25">
      <c r="A91" s="4"/>
      <c r="B91" s="90"/>
    </row>
    <row r="92" spans="1:2" ht="15.75" x14ac:dyDescent="0.25">
      <c r="A92" s="4"/>
      <c r="B92" s="90"/>
    </row>
    <row r="93" spans="1:2" ht="15.75" x14ac:dyDescent="0.25">
      <c r="A93" s="4"/>
      <c r="B93" s="90"/>
    </row>
    <row r="94" spans="1:2" ht="15.75" x14ac:dyDescent="0.25">
      <c r="A94" s="4"/>
      <c r="B94" s="90"/>
    </row>
    <row r="95" spans="1:2" ht="15.75" x14ac:dyDescent="0.25">
      <c r="A95" s="4"/>
      <c r="B95" s="90"/>
    </row>
    <row r="96" spans="1:2" ht="15.75" x14ac:dyDescent="0.25">
      <c r="A96" s="4"/>
      <c r="B96" s="90"/>
    </row>
    <row r="97" spans="1:2" ht="15.75" x14ac:dyDescent="0.25">
      <c r="A97" s="4"/>
      <c r="B97" s="90"/>
    </row>
    <row r="98" spans="1:2" ht="15.75" x14ac:dyDescent="0.25">
      <c r="A98" s="4"/>
      <c r="B98" s="90"/>
    </row>
    <row r="99" spans="1:2" ht="15.75" x14ac:dyDescent="0.25">
      <c r="A99" s="4"/>
      <c r="B99" s="90"/>
    </row>
    <row r="100" spans="1:2" ht="15.75" x14ac:dyDescent="0.25">
      <c r="A100" s="4"/>
      <c r="B100" s="90"/>
    </row>
    <row r="101" spans="1:2" ht="15.75" x14ac:dyDescent="0.25">
      <c r="A101" s="4"/>
      <c r="B101" s="90"/>
    </row>
  </sheetData>
  <sortState xmlns:xlrd2="http://schemas.microsoft.com/office/spreadsheetml/2017/richdata2" ref="B60:Q75">
    <sortCondition descending="1" ref="O60:O75"/>
  </sortState>
  <mergeCells count="3">
    <mergeCell ref="B1:Q1"/>
    <mergeCell ref="B5:Q5"/>
    <mergeCell ref="B6:Q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56"/>
  <sheetViews>
    <sheetView showGridLines="0" zoomScale="70" zoomScaleNormal="70" zoomScaleSheetLayoutView="14" zoomScalePageLayoutView="70" workbookViewId="0">
      <selection activeCell="F21" sqref="F21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6" customWidth="1"/>
    <col min="3" max="14" width="25.140625" style="1" customWidth="1"/>
    <col min="15" max="15" width="19.28515625" style="1" customWidth="1"/>
    <col min="16" max="16" width="18.42578125" style="1" customWidth="1"/>
    <col min="17" max="21" width="11.42578125" style="1" customWidth="1"/>
    <col min="22" max="16384" width="11.42578125" style="1"/>
  </cols>
  <sheetData>
    <row r="1" spans="1:15" ht="180" customHeight="1" x14ac:dyDescent="0.6">
      <c r="B1" s="102" t="s">
        <v>63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</row>
    <row r="2" spans="1:15" s="2" customFormat="1" ht="20.25" x14ac:dyDescent="0.3">
      <c r="A2" s="6"/>
      <c r="B2" s="7"/>
      <c r="F2" s="3"/>
      <c r="G2" s="3"/>
      <c r="H2" s="3"/>
      <c r="I2" s="3"/>
      <c r="J2" s="3"/>
      <c r="K2" s="3"/>
      <c r="L2" s="3"/>
    </row>
    <row r="3" spans="1:15" s="2" customFormat="1" ht="20.25" x14ac:dyDescent="0.3">
      <c r="A3" s="6"/>
      <c r="B3" s="7"/>
      <c r="F3" s="3"/>
      <c r="G3" s="3"/>
      <c r="H3" s="3"/>
      <c r="I3" s="3"/>
      <c r="J3" s="3"/>
      <c r="K3" s="3"/>
      <c r="L3" s="3"/>
    </row>
    <row r="4" spans="1:15" s="2" customFormat="1" ht="20.25" x14ac:dyDescent="0.3">
      <c r="A4" s="6"/>
      <c r="B4" s="7"/>
      <c r="F4" s="3"/>
      <c r="G4" s="3"/>
      <c r="H4" s="3"/>
      <c r="I4" s="3"/>
      <c r="J4" s="3"/>
      <c r="K4" s="3"/>
      <c r="L4" s="3"/>
    </row>
    <row r="5" spans="1:15" s="8" customFormat="1" ht="41.25" customHeight="1" x14ac:dyDescent="0.3">
      <c r="A5" s="6"/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</row>
    <row r="6" spans="1:15" s="8" customFormat="1" ht="41.25" customHeight="1" x14ac:dyDescent="0.3">
      <c r="A6" s="6"/>
      <c r="B6" s="104" t="s">
        <v>82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</row>
    <row r="7" spans="1:15" s="21" customFormat="1" ht="20.25" x14ac:dyDescent="0.25">
      <c r="B7" s="22" t="s">
        <v>83</v>
      </c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5" ht="18.75" customHeight="1" x14ac:dyDescent="0.2">
      <c r="B8" s="22" t="s">
        <v>64</v>
      </c>
      <c r="C8" s="19"/>
    </row>
    <row r="9" spans="1:15" ht="18.75" customHeight="1" x14ac:dyDescent="0.2">
      <c r="B9" s="22"/>
      <c r="C9" s="19"/>
    </row>
    <row r="10" spans="1:15" ht="26.25" x14ac:dyDescent="0.25">
      <c r="A10" s="4"/>
      <c r="B10" s="35" t="s">
        <v>47</v>
      </c>
    </row>
    <row r="11" spans="1:15" ht="15.75" x14ac:dyDescent="0.25">
      <c r="A11" s="4"/>
      <c r="B11" s="90"/>
    </row>
    <row r="12" spans="1:15" ht="23.25" x14ac:dyDescent="0.35">
      <c r="A12" s="4"/>
      <c r="B12" s="16" t="s">
        <v>48</v>
      </c>
    </row>
    <row r="13" spans="1:15" s="31" customFormat="1" ht="15.75" x14ac:dyDescent="0.25">
      <c r="A13" s="32"/>
      <c r="B13" s="89" t="s">
        <v>77</v>
      </c>
      <c r="C13" s="43">
        <v>14</v>
      </c>
    </row>
    <row r="14" spans="1:15" s="31" customFormat="1" ht="55.9" customHeight="1" thickBot="1" x14ac:dyDescent="0.3">
      <c r="A14" s="32"/>
      <c r="B14" s="62" t="s">
        <v>4</v>
      </c>
      <c r="C14" s="65" t="s">
        <v>27</v>
      </c>
      <c r="D14" s="65" t="s">
        <v>26</v>
      </c>
      <c r="E14" s="65" t="s">
        <v>25</v>
      </c>
      <c r="F14" s="65" t="s">
        <v>28</v>
      </c>
      <c r="G14" s="65" t="s">
        <v>42</v>
      </c>
      <c r="H14" s="65" t="s">
        <v>43</v>
      </c>
    </row>
    <row r="15" spans="1:15" s="31" customFormat="1" ht="16.5" thickTop="1" x14ac:dyDescent="0.25">
      <c r="A15" s="32"/>
      <c r="B15" s="85" t="s">
        <v>12</v>
      </c>
      <c r="C15" s="40">
        <v>3547290.5</v>
      </c>
      <c r="D15" s="40">
        <v>6180532</v>
      </c>
      <c r="E15" s="83">
        <v>225883296</v>
      </c>
      <c r="F15" s="44">
        <v>1.7423247405308362</v>
      </c>
      <c r="G15" s="83">
        <v>63.677698795742835</v>
      </c>
      <c r="H15" s="44">
        <v>36.547548981220388</v>
      </c>
    </row>
    <row r="16" spans="1:15" s="31" customFormat="1" ht="15.75" x14ac:dyDescent="0.25">
      <c r="A16" s="32"/>
      <c r="B16" s="85" t="s">
        <v>61</v>
      </c>
      <c r="C16" s="40">
        <v>870531.25</v>
      </c>
      <c r="D16" s="40">
        <v>6250560</v>
      </c>
      <c r="E16" s="83">
        <v>152611461</v>
      </c>
      <c r="F16" s="44">
        <v>7.1801672829091432</v>
      </c>
      <c r="G16" s="83">
        <v>175.30842344832539</v>
      </c>
      <c r="H16" s="44">
        <v>24.415646118107819</v>
      </c>
    </row>
    <row r="17" spans="1:9" s="31" customFormat="1" ht="15.75" x14ac:dyDescent="0.25">
      <c r="A17" s="32"/>
      <c r="B17" s="85" t="s">
        <v>60</v>
      </c>
      <c r="C17" s="40">
        <v>1543535.75</v>
      </c>
      <c r="D17" s="40">
        <v>4955971</v>
      </c>
      <c r="E17" s="83">
        <v>135392862</v>
      </c>
      <c r="F17" s="44">
        <v>3.2107911980658694</v>
      </c>
      <c r="G17" s="83">
        <v>87.71605192817853</v>
      </c>
      <c r="H17" s="44">
        <v>27.319139276642257</v>
      </c>
    </row>
    <row r="18" spans="1:9" s="31" customFormat="1" ht="15.75" x14ac:dyDescent="0.25">
      <c r="A18" s="32"/>
      <c r="B18" s="85" t="s">
        <v>59</v>
      </c>
      <c r="C18" s="40">
        <v>1158276.75</v>
      </c>
      <c r="D18" s="40">
        <v>2886998</v>
      </c>
      <c r="E18" s="83">
        <v>100649294.41999626</v>
      </c>
      <c r="F18" s="44">
        <v>2.492494129749216</v>
      </c>
      <c r="G18" s="83">
        <v>86.895721959364423</v>
      </c>
      <c r="H18" s="44">
        <v>34.862959524044101</v>
      </c>
    </row>
    <row r="19" spans="1:9" s="31" customFormat="1" ht="15.75" x14ac:dyDescent="0.25">
      <c r="A19" s="32"/>
      <c r="B19" s="85" t="s">
        <v>7</v>
      </c>
      <c r="C19" s="40">
        <v>423531</v>
      </c>
      <c r="D19" s="40">
        <v>2472815</v>
      </c>
      <c r="E19" s="83">
        <v>69222228</v>
      </c>
      <c r="F19" s="44">
        <v>5.8385690775881809</v>
      </c>
      <c r="G19" s="83">
        <v>163.44075876382129</v>
      </c>
      <c r="H19" s="44">
        <v>27.993290238048541</v>
      </c>
    </row>
    <row r="20" spans="1:9" s="31" customFormat="1" ht="15.75" x14ac:dyDescent="0.25">
      <c r="A20" s="32"/>
      <c r="B20" s="85" t="s">
        <v>10</v>
      </c>
      <c r="C20" s="40">
        <v>455444.75</v>
      </c>
      <c r="D20" s="40">
        <v>1201173</v>
      </c>
      <c r="E20" s="83">
        <v>40141329</v>
      </c>
      <c r="F20" s="44">
        <v>2.6373627097469012</v>
      </c>
      <c r="G20" s="83">
        <v>88.136550042568274</v>
      </c>
      <c r="H20" s="44">
        <v>33.418440973947966</v>
      </c>
    </row>
    <row r="21" spans="1:9" s="31" customFormat="1" ht="15.75" x14ac:dyDescent="0.25">
      <c r="A21" s="32"/>
      <c r="B21" s="85" t="s">
        <v>9</v>
      </c>
      <c r="C21" s="40">
        <v>138792</v>
      </c>
      <c r="D21" s="40">
        <v>495400</v>
      </c>
      <c r="E21" s="83">
        <v>20694316</v>
      </c>
      <c r="F21" s="44">
        <v>3.5693699925067728</v>
      </c>
      <c r="G21" s="83">
        <v>149.10308951524584</v>
      </c>
      <c r="H21" s="44">
        <v>41.772943076301978</v>
      </c>
    </row>
    <row r="22" spans="1:9" s="31" customFormat="1" ht="15.75" x14ac:dyDescent="0.25">
      <c r="A22" s="32"/>
      <c r="B22" s="85" t="s">
        <v>11</v>
      </c>
      <c r="C22" s="40">
        <v>129009.5</v>
      </c>
      <c r="D22" s="40">
        <v>202701</v>
      </c>
      <c r="E22" s="83">
        <v>7840235.125</v>
      </c>
      <c r="F22" s="44">
        <v>1.5712098721411989</v>
      </c>
      <c r="G22" s="83">
        <v>60.772540975664583</v>
      </c>
      <c r="H22" s="44">
        <v>38.678818185406094</v>
      </c>
    </row>
    <row r="23" spans="1:9" s="31" customFormat="1" ht="15.75" x14ac:dyDescent="0.25">
      <c r="A23" s="32"/>
      <c r="B23" s="85" t="s">
        <v>57</v>
      </c>
      <c r="C23" s="40">
        <v>98975.75</v>
      </c>
      <c r="D23" s="40">
        <v>168795</v>
      </c>
      <c r="E23" s="83">
        <v>6419045.625</v>
      </c>
      <c r="F23" s="44">
        <v>1.7054177412143883</v>
      </c>
      <c r="G23" s="83">
        <v>64.854730830531722</v>
      </c>
      <c r="H23" s="44">
        <v>38.028647916111261</v>
      </c>
    </row>
    <row r="24" spans="1:9" s="31" customFormat="1" ht="15.75" x14ac:dyDescent="0.25">
      <c r="A24" s="32"/>
      <c r="B24" s="85" t="s">
        <v>6</v>
      </c>
      <c r="C24" s="40">
        <v>265712.5</v>
      </c>
      <c r="D24" s="40">
        <v>27852</v>
      </c>
      <c r="E24" s="83">
        <v>1313634</v>
      </c>
      <c r="F24" s="44">
        <v>0.1048200592745919</v>
      </c>
      <c r="G24" s="83">
        <v>4.9438170955449969</v>
      </c>
      <c r="H24" s="44">
        <v>47.164799655320984</v>
      </c>
    </row>
    <row r="25" spans="1:9" s="31" customFormat="1" ht="15.75" x14ac:dyDescent="0.25">
      <c r="A25" s="32"/>
      <c r="B25" s="85" t="s">
        <v>5</v>
      </c>
      <c r="C25" s="40">
        <v>3294.25</v>
      </c>
      <c r="D25" s="40">
        <v>18314</v>
      </c>
      <c r="E25" s="83">
        <v>1247245.1875</v>
      </c>
      <c r="F25" s="44">
        <v>5.5593837747590502</v>
      </c>
      <c r="G25" s="83">
        <v>378.61279122713819</v>
      </c>
      <c r="H25" s="44">
        <v>68.103373785082454</v>
      </c>
    </row>
    <row r="26" spans="1:9" s="31" customFormat="1" ht="15.75" x14ac:dyDescent="0.25">
      <c r="A26" s="32"/>
      <c r="B26" s="85" t="s">
        <v>13</v>
      </c>
      <c r="C26" s="40">
        <v>37209.25</v>
      </c>
      <c r="D26" s="40">
        <v>24383</v>
      </c>
      <c r="E26" s="83">
        <v>802572.984375</v>
      </c>
      <c r="F26" s="44">
        <v>0.65529404650725287</v>
      </c>
      <c r="G26" s="83">
        <v>21.569179286736496</v>
      </c>
      <c r="H26" s="44">
        <v>32.915268194028627</v>
      </c>
    </row>
    <row r="27" spans="1:9" s="31" customFormat="1" ht="15.75" x14ac:dyDescent="0.25">
      <c r="A27" s="32"/>
      <c r="B27" s="85" t="s">
        <v>14</v>
      </c>
      <c r="C27" s="40">
        <v>929.75</v>
      </c>
      <c r="D27" s="40">
        <v>2691</v>
      </c>
      <c r="E27" s="83">
        <v>117170.310546875</v>
      </c>
      <c r="F27" s="44">
        <v>2.8943264318365154</v>
      </c>
      <c r="G27" s="83">
        <v>126.02345850699113</v>
      </c>
      <c r="H27" s="44">
        <v>43.541549813034187</v>
      </c>
    </row>
    <row r="28" spans="1:9" s="31" customFormat="1" ht="15.75" x14ac:dyDescent="0.25">
      <c r="A28" s="32"/>
      <c r="B28" s="85" t="s">
        <v>8</v>
      </c>
      <c r="C28" s="40">
        <v>11802.75</v>
      </c>
      <c r="D28" s="40">
        <v>0</v>
      </c>
      <c r="E28" s="83">
        <v>0</v>
      </c>
      <c r="F28" s="44">
        <v>0</v>
      </c>
      <c r="G28" s="83">
        <v>0</v>
      </c>
      <c r="H28" s="44" t="s">
        <v>3</v>
      </c>
    </row>
    <row r="29" spans="1:9" s="31" customFormat="1" ht="15.75" x14ac:dyDescent="0.25">
      <c r="A29" s="32"/>
      <c r="B29" s="85" t="s">
        <v>23</v>
      </c>
      <c r="C29" s="40">
        <v>4957.25</v>
      </c>
      <c r="D29" s="40">
        <v>0</v>
      </c>
      <c r="E29" s="83">
        <v>0</v>
      </c>
      <c r="F29" s="44">
        <v>0</v>
      </c>
      <c r="G29" s="83">
        <v>0</v>
      </c>
      <c r="H29" s="44" t="s">
        <v>3</v>
      </c>
    </row>
    <row r="30" spans="1:9" s="31" customFormat="1" ht="16.5" thickBot="1" x14ac:dyDescent="0.3">
      <c r="A30" s="32"/>
      <c r="B30" s="85" t="s">
        <v>62</v>
      </c>
      <c r="C30" s="40">
        <v>25028.5</v>
      </c>
      <c r="D30" s="40">
        <v>0</v>
      </c>
      <c r="E30" s="83">
        <v>0</v>
      </c>
      <c r="F30" s="44">
        <v>0</v>
      </c>
      <c r="G30" s="83">
        <v>0</v>
      </c>
      <c r="H30" s="44" t="s">
        <v>3</v>
      </c>
    </row>
    <row r="31" spans="1:9" s="31" customFormat="1" ht="16.5" thickTop="1" x14ac:dyDescent="0.25">
      <c r="A31" s="32"/>
      <c r="B31" s="91" t="s">
        <v>0</v>
      </c>
      <c r="C31" s="66">
        <v>8714321.5</v>
      </c>
      <c r="D31" s="98">
        <v>24888185</v>
      </c>
      <c r="E31" s="84">
        <v>762334689.65241814</v>
      </c>
      <c r="F31" s="67">
        <v>2.8560095011413109</v>
      </c>
      <c r="G31" s="84">
        <v>87.480670715719882</v>
      </c>
      <c r="H31" s="67">
        <v>30.630385046254602</v>
      </c>
    </row>
    <row r="32" spans="1:9" ht="15.75" x14ac:dyDescent="0.25">
      <c r="A32" s="4"/>
      <c r="B32" s="90"/>
      <c r="I32" s="31"/>
    </row>
    <row r="33" spans="1:2" ht="15.75" x14ac:dyDescent="0.25">
      <c r="A33" s="4"/>
      <c r="B33" s="90"/>
    </row>
    <row r="34" spans="1:2" ht="15.75" x14ac:dyDescent="0.25">
      <c r="A34" s="4"/>
      <c r="B34" s="90"/>
    </row>
    <row r="35" spans="1:2" ht="15.75" x14ac:dyDescent="0.25">
      <c r="A35" s="4"/>
      <c r="B35" s="90"/>
    </row>
    <row r="36" spans="1:2" ht="15.75" x14ac:dyDescent="0.25">
      <c r="A36" s="4"/>
      <c r="B36" s="90"/>
    </row>
    <row r="37" spans="1:2" ht="15.75" x14ac:dyDescent="0.25">
      <c r="A37" s="4"/>
      <c r="B37" s="90"/>
    </row>
    <row r="38" spans="1:2" ht="15.75" x14ac:dyDescent="0.25">
      <c r="A38" s="4"/>
      <c r="B38" s="90"/>
    </row>
    <row r="39" spans="1:2" ht="15.75" x14ac:dyDescent="0.25">
      <c r="A39" s="4"/>
      <c r="B39" s="90"/>
    </row>
    <row r="40" spans="1:2" ht="15.75" x14ac:dyDescent="0.25">
      <c r="A40" s="4"/>
      <c r="B40" s="90"/>
    </row>
    <row r="41" spans="1:2" ht="15.75" x14ac:dyDescent="0.25">
      <c r="A41" s="4"/>
      <c r="B41" s="90"/>
    </row>
    <row r="42" spans="1:2" ht="15.75" x14ac:dyDescent="0.25">
      <c r="A42" s="4"/>
      <c r="B42" s="90"/>
    </row>
    <row r="43" spans="1:2" ht="15.75" x14ac:dyDescent="0.25">
      <c r="A43" s="4"/>
      <c r="B43" s="90"/>
    </row>
    <row r="44" spans="1:2" ht="15.75" x14ac:dyDescent="0.25">
      <c r="A44" s="4"/>
      <c r="B44" s="90"/>
    </row>
    <row r="45" spans="1:2" ht="15.75" x14ac:dyDescent="0.25">
      <c r="A45" s="4"/>
      <c r="B45" s="90"/>
    </row>
    <row r="46" spans="1:2" ht="15.75" x14ac:dyDescent="0.25">
      <c r="A46" s="4"/>
      <c r="B46" s="90"/>
    </row>
    <row r="47" spans="1:2" ht="15.75" x14ac:dyDescent="0.25">
      <c r="A47" s="4"/>
      <c r="B47" s="90"/>
    </row>
    <row r="48" spans="1:2" ht="15.75" x14ac:dyDescent="0.25">
      <c r="A48" s="4"/>
      <c r="B48" s="90"/>
    </row>
    <row r="49" spans="1:13" ht="15.75" x14ac:dyDescent="0.25">
      <c r="A49" s="4"/>
      <c r="B49" s="90"/>
    </row>
    <row r="50" spans="1:13" ht="15.75" x14ac:dyDescent="0.25">
      <c r="A50" s="4"/>
      <c r="B50" s="90"/>
    </row>
    <row r="51" spans="1:13" ht="15.75" x14ac:dyDescent="0.25">
      <c r="A51" s="4"/>
      <c r="B51" s="90"/>
    </row>
    <row r="52" spans="1:13" ht="15.75" x14ac:dyDescent="0.25">
      <c r="A52" s="4"/>
      <c r="B52" s="90"/>
    </row>
    <row r="53" spans="1:13" ht="15.75" x14ac:dyDescent="0.25">
      <c r="A53" s="4"/>
      <c r="B53" s="90"/>
    </row>
    <row r="54" spans="1:13" ht="15.75" x14ac:dyDescent="0.25">
      <c r="A54" s="4"/>
      <c r="B54" s="90"/>
    </row>
    <row r="55" spans="1:13" ht="15.75" x14ac:dyDescent="0.25">
      <c r="A55" s="4"/>
      <c r="B55" s="90"/>
    </row>
    <row r="56" spans="1:13" ht="20.25" customHeight="1" x14ac:dyDescent="0.2">
      <c r="B56" s="90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</row>
  </sheetData>
  <sortState xmlns:xlrd2="http://schemas.microsoft.com/office/spreadsheetml/2017/richdata2" ref="B15:H30">
    <sortCondition descending="1" ref="E15:E30"/>
  </sortState>
  <mergeCells count="3">
    <mergeCell ref="B1:O1"/>
    <mergeCell ref="B5:O5"/>
    <mergeCell ref="B6:O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W16"/>
  <sheetViews>
    <sheetView showGridLines="0" topLeftCell="B1" zoomScale="70" zoomScaleNormal="70" zoomScaleSheetLayoutView="14" zoomScalePageLayoutView="70" workbookViewId="0">
      <selection activeCell="B7" sqref="B7"/>
    </sheetView>
  </sheetViews>
  <sheetFormatPr baseColWidth="10" defaultColWidth="11.42578125" defaultRowHeight="14.25" x14ac:dyDescent="0.2"/>
  <cols>
    <col min="1" max="1" width="5.7109375" style="1" customWidth="1"/>
    <col min="2" max="2" width="38.28515625" style="86" customWidth="1"/>
    <col min="3" max="10" width="25.140625" style="1" customWidth="1"/>
    <col min="11" max="11" width="30.28515625" style="1" customWidth="1"/>
    <col min="12" max="16" width="25.140625" style="1" customWidth="1"/>
    <col min="17" max="17" width="19.28515625" style="1" customWidth="1"/>
    <col min="18" max="18" width="18.42578125" style="1" customWidth="1"/>
    <col min="19" max="23" width="11.42578125" style="1" customWidth="1"/>
    <col min="24" max="16384" width="11.42578125" style="1"/>
  </cols>
  <sheetData>
    <row r="1" spans="1:23" ht="180" customHeight="1" x14ac:dyDescent="0.6">
      <c r="B1" s="102" t="str">
        <f>+'SECCIÓN I'!B1:Q1</f>
        <v>SUPERINTENDENCIA DE BANCOS DEL ECUADOR
INTENDENCIA NACIONAL DE RIESGOS Y ESTUDIOS
DIRECCIÓN DE ESTUDIOS Y GESTIÓN DE LA INFORMACIÓN
SUBDIRECCIÓN DE ADMINISTRACIÓN DE SERVICIOS</v>
      </c>
      <c r="C1" s="102"/>
      <c r="D1" s="102"/>
      <c r="E1" s="102"/>
      <c r="F1" s="102"/>
      <c r="G1" s="102"/>
      <c r="H1" s="102"/>
      <c r="I1" s="102"/>
      <c r="J1" s="102"/>
      <c r="K1" s="102"/>
      <c r="L1" s="102"/>
      <c r="M1" s="102"/>
      <c r="N1" s="102"/>
      <c r="O1" s="102"/>
      <c r="P1" s="102"/>
      <c r="Q1" s="102"/>
    </row>
    <row r="2" spans="1:23" s="2" customFormat="1" ht="20.25" x14ac:dyDescent="0.3">
      <c r="A2" s="6"/>
      <c r="B2" s="7"/>
      <c r="F2" s="3"/>
      <c r="G2" s="3"/>
      <c r="H2" s="3"/>
      <c r="I2" s="3"/>
      <c r="J2" s="3"/>
      <c r="K2" s="3"/>
      <c r="L2" s="3"/>
      <c r="M2" s="3"/>
      <c r="N2" s="3"/>
    </row>
    <row r="3" spans="1:23" s="2" customFormat="1" ht="20.25" x14ac:dyDescent="0.3">
      <c r="A3" s="6"/>
      <c r="B3" s="7"/>
      <c r="F3" s="3"/>
      <c r="G3" s="3"/>
      <c r="H3" s="3"/>
      <c r="I3" s="3"/>
      <c r="J3" s="3"/>
      <c r="K3" s="3"/>
      <c r="L3" s="3"/>
      <c r="M3" s="3"/>
      <c r="N3" s="3"/>
    </row>
    <row r="4" spans="1:23" s="2" customFormat="1" ht="20.25" x14ac:dyDescent="0.3">
      <c r="A4" s="6"/>
      <c r="B4" s="7"/>
      <c r="F4" s="3"/>
      <c r="G4" s="3"/>
      <c r="H4" s="3"/>
      <c r="I4" s="3"/>
      <c r="J4" s="3"/>
      <c r="K4" s="3"/>
      <c r="L4" s="3"/>
      <c r="M4" s="3"/>
      <c r="N4" s="3"/>
    </row>
    <row r="5" spans="1:23" s="8" customFormat="1" ht="41.25" customHeight="1" x14ac:dyDescent="0.3">
      <c r="A5" s="6"/>
      <c r="B5" s="103" t="s">
        <v>29</v>
      </c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</row>
    <row r="6" spans="1:23" s="8" customFormat="1" ht="41.25" customHeight="1" x14ac:dyDescent="0.3">
      <c r="A6" s="6"/>
      <c r="B6" s="104" t="str">
        <f>+Contenido!B4</f>
        <v>Enero a Abril 2021</v>
      </c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</row>
    <row r="7" spans="1:23" s="21" customFormat="1" ht="20.25" x14ac:dyDescent="0.25">
      <c r="B7" s="22" t="str">
        <f>+'SECCIÓN I'!B7</f>
        <v>Fecha de publicación: Mayo 2021</v>
      </c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23" ht="18.75" customHeight="1" x14ac:dyDescent="0.2">
      <c r="B8" s="22" t="str">
        <f>+'SECCIÓN I'!B8</f>
        <v>Datos provisionales</v>
      </c>
      <c r="C8" s="19"/>
    </row>
    <row r="9" spans="1:23" ht="18.75" customHeight="1" x14ac:dyDescent="0.2">
      <c r="B9" s="22"/>
      <c r="C9" s="19"/>
    </row>
    <row r="10" spans="1:23" ht="26.25" x14ac:dyDescent="0.2">
      <c r="B10" s="35" t="s">
        <v>49</v>
      </c>
    </row>
    <row r="11" spans="1:23" ht="26.25" x14ac:dyDescent="0.2">
      <c r="B11" s="35"/>
    </row>
    <row r="12" spans="1:23" ht="60.6" customHeight="1" x14ac:dyDescent="0.2">
      <c r="B12" s="106" t="s">
        <v>79</v>
      </c>
      <c r="C12" s="106"/>
      <c r="D12" s="106"/>
      <c r="E12" s="106"/>
      <c r="F12" s="106"/>
      <c r="G12" s="106"/>
      <c r="H12" s="106"/>
      <c r="I12" s="106"/>
      <c r="J12" s="106"/>
      <c r="K12" s="106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</row>
    <row r="13" spans="1:23" ht="28.5" customHeight="1" x14ac:dyDescent="0.2"/>
    <row r="14" spans="1:23" ht="26.25" x14ac:dyDescent="0.2">
      <c r="B14" s="35" t="s">
        <v>50</v>
      </c>
    </row>
    <row r="15" spans="1:23" ht="23.25" x14ac:dyDescent="0.35">
      <c r="A15" s="16"/>
    </row>
    <row r="16" spans="1:23" ht="72" customHeight="1" x14ac:dyDescent="0.35">
      <c r="A16" s="16"/>
      <c r="B16" s="107" t="s">
        <v>58</v>
      </c>
      <c r="C16" s="107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</row>
  </sheetData>
  <mergeCells count="5">
    <mergeCell ref="B1:Q1"/>
    <mergeCell ref="B5:Q5"/>
    <mergeCell ref="B6:Q6"/>
    <mergeCell ref="B12:K12"/>
    <mergeCell ref="B16:Q16"/>
  </mergeCells>
  <pageMargins left="0.70866141732283472" right="0.70866141732283472" top="1.1417322834645669" bottom="0.74803149606299213" header="0.31496062992125984" footer="0.31496062992125984"/>
  <pageSetup paperSize="9" scale="20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7</vt:i4>
      </vt:variant>
    </vt:vector>
  </HeadingPairs>
  <TitlesOfParts>
    <vt:vector size="14" baseType="lpstr">
      <vt:lpstr>Contenido</vt:lpstr>
      <vt:lpstr>SECCIÓN I</vt:lpstr>
      <vt:lpstr>SECCIÓN II</vt:lpstr>
      <vt:lpstr>SECCIÓN III</vt:lpstr>
      <vt:lpstr>SECCIÓN IV</vt:lpstr>
      <vt:lpstr>SECCIÓN V</vt:lpstr>
      <vt:lpstr>SECCIÓN VI y VII</vt:lpstr>
      <vt:lpstr>Contenido!Área_de_impresión</vt:lpstr>
      <vt:lpstr>'SECCIÓN I'!Área_de_impresión</vt:lpstr>
      <vt:lpstr>'SECCIÓN II'!Área_de_impresión</vt:lpstr>
      <vt:lpstr>'SECCIÓN III'!Área_de_impresión</vt:lpstr>
      <vt:lpstr>'SECCIÓN IV'!Área_de_impresión</vt:lpstr>
      <vt:lpstr>'SECCIÓN V'!Área_de_impresión</vt:lpstr>
      <vt:lpstr>'SECCIÓN VI y VII'!Área_de_impresión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Daniel Saraguro</cp:lastModifiedBy>
  <cp:lastPrinted>2015-09-28T19:31:56Z</cp:lastPrinted>
  <dcterms:created xsi:type="dcterms:W3CDTF">2015-08-20T22:02:19Z</dcterms:created>
  <dcterms:modified xsi:type="dcterms:W3CDTF">2021-06-01T00:22:16Z</dcterms:modified>
</cp:coreProperties>
</file>